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9" i="1" s="1"/>
  <c r="J53" i="1"/>
  <c r="E15" i="1"/>
  <c r="E16" i="1" s="1"/>
  <c r="G70" i="1" s="1"/>
  <c r="G71" i="1" l="1"/>
</calcChain>
</file>

<file path=xl/sharedStrings.xml><?xml version="1.0" encoding="utf-8"?>
<sst xmlns="http://schemas.openxmlformats.org/spreadsheetml/2006/main" count="139" uniqueCount="105">
  <si>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</si>
  <si>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</si>
  <si>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</si>
  <si>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</si>
  <si>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</si>
  <si>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</si>
  <si>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</si>
  <si>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</si>
  <si>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</si>
  <si>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</si>
  <si>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</si>
  <si>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</si>
  <si>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</si>
  <si>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</si>
  <si>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</si>
  <si>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</si>
  <si>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</si>
  <si>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</si>
  <si>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14/08/2015, referente a</t>
  </si>
  <si>
    <t xml:space="preserve"> AGOSTO/2015 verba mensal, da Secretaria Municipal da Saúde  (Repasse através da Prefeitura Municipal de Guarujá),</t>
  </si>
  <si>
    <t xml:space="preserve"> na importância total de R$ 96.601,78 (noventa e seis mil seiscentos e um reais e setenta e oito centavos) </t>
  </si>
  <si>
    <t>recurso este 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</si>
  <si>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</si>
  <si>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</si>
  <si>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</si>
  <si>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</si>
  <si>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</si>
  <si>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</si>
  <si>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CH 01267</t>
  </si>
  <si>
    <t>TRCT</t>
  </si>
  <si>
    <t>Rescisão- Karine Alves da Silva</t>
  </si>
  <si>
    <t>Deb.Pgto Salário</t>
  </si>
  <si>
    <t>Ajudante Geral- João Paulo O. da Conceição- ref. 08/2015</t>
  </si>
  <si>
    <t>Ajudante Geral- João Paulo O. da Conceição- ref. férias</t>
  </si>
  <si>
    <t>Aux. Administrativo-  Katiuscia Garcia O. de Lima- ref. 08/2015</t>
  </si>
  <si>
    <t>Assist.RH- Rainara Evelin P.da Silva- ref. 08/2015</t>
  </si>
  <si>
    <t>Assistente Social- Liliane Spicacci Rigonati- ref. 08/2015</t>
  </si>
  <si>
    <t>Dentista-  Regina Maria G.V.de Abreu- ref. 08/2015</t>
  </si>
  <si>
    <t>Faxineira- Elita Evangelista de Oliveira- ref. 08/2015</t>
  </si>
  <si>
    <t>Faxineira- Elita Evangelista de Oliveira- ref. férias</t>
  </si>
  <si>
    <t>Faxineira- Maria das Graças P. da Silva- ref. 08/2015</t>
  </si>
  <si>
    <t>Faxineira- Marisa Zacarias dos S. Arruda-ref. 08/2015</t>
  </si>
  <si>
    <t>Fisioterpeuta- Lilian Moreira Sanchez-ref. 08/2015</t>
  </si>
  <si>
    <t>Fisioterapeuta- Melissa Borges de Moraes- ref. 08/2015</t>
  </si>
  <si>
    <t>Fisioterapeuta- Leticia Cunha R. dos Santos- ref. 08/2015</t>
  </si>
  <si>
    <t>Fisioterapeuta- Eliane Calumby de Souza- ref. 08/2015</t>
  </si>
  <si>
    <t>Fisioterapeuta- Talita Souza de Carvalho-ref. 08/2015</t>
  </si>
  <si>
    <t>Fonoaudióloga- Gilce Leite Martins-ref. 08/2015</t>
  </si>
  <si>
    <t>Fonoaudióloga- Maria Luiza Daun Pereira-ref. 08/2015</t>
  </si>
  <si>
    <t>Fonoaudióloga- Adriana Martins dos S. Fernandes-ref. 08/2015</t>
  </si>
  <si>
    <t>Médico Neurologista- André Almeida Pires- ref. 08/2015</t>
  </si>
  <si>
    <t>Motorista- Marcos Ferreira de Lima- ref. 08/2015</t>
  </si>
  <si>
    <t>Psicóloga-  Adriana Martinho F.de Campos-ref. 08/2015</t>
  </si>
  <si>
    <t>Porteiro- Cassio Aparecido da Silva-ref. 08/2015</t>
  </si>
  <si>
    <t>Recepcionista- Ruth Correia Cinelli- ref. 08/2015</t>
  </si>
  <si>
    <t>Recepcionista- Sandra Elisete dos Santos- ref. 08/2015</t>
  </si>
  <si>
    <t>Secretária- Gardenha Batista Rodrigues da Silva-ref. 08/2015</t>
  </si>
  <si>
    <t>Terapeuta Ocupacional- Katia Regina Feller- ref. 08/2015</t>
  </si>
  <si>
    <t>Terapeuta Ocupacional- Mª Lais Nunes L. de Araujo- ref. 08/2015</t>
  </si>
  <si>
    <t>CH 01270</t>
  </si>
  <si>
    <t>Holerite</t>
  </si>
  <si>
    <t>Tec.Manutenção- Paulo Henrique M.Gonçalves ref. 08/2015</t>
  </si>
  <si>
    <t>NF 018</t>
  </si>
  <si>
    <t>NF</t>
  </si>
  <si>
    <t>Marceneiro- Jose Cosmo da Silva</t>
  </si>
  <si>
    <t>CH 01274</t>
  </si>
  <si>
    <t>Recibo</t>
  </si>
  <si>
    <t>Contador- Marcos Lagos- ref. 08/2015</t>
  </si>
  <si>
    <t>CH 01271</t>
  </si>
  <si>
    <t>Secretária- Regiane Bergamim- ref. 08/2015</t>
  </si>
  <si>
    <t>CH 01272</t>
  </si>
  <si>
    <t>Médico Pediatra-Bayardo Furlani Braia- ref. 08/2015</t>
  </si>
  <si>
    <t>CH 01269</t>
  </si>
  <si>
    <t>Fisioterapeuta- Daiana Ferreira Barros- ref. 08/2015</t>
  </si>
  <si>
    <t>GRF</t>
  </si>
  <si>
    <t>FGTS -ref. 08/2015</t>
  </si>
  <si>
    <t>CH 01273</t>
  </si>
  <si>
    <t>Dentista- Bruna Castro Velista- ref. 08/2015</t>
  </si>
  <si>
    <t>Darf</t>
  </si>
  <si>
    <t>IRRF.Cód. 0588- ref. 08/2015</t>
  </si>
  <si>
    <t>IRRF- Cód.0561- ref. 08/2015</t>
  </si>
  <si>
    <t>GPS</t>
  </si>
  <si>
    <t>INSS_ Cód.2305- ref. 08/2015</t>
  </si>
  <si>
    <t>PIS.Cód. 8301- ref. 08/2015</t>
  </si>
  <si>
    <t>NF 832894</t>
  </si>
  <si>
    <t>Ticket Serviços S/A</t>
  </si>
  <si>
    <t>NF 30401</t>
  </si>
  <si>
    <t>Translitoral Transportes Tur e Part LTDA</t>
  </si>
  <si>
    <t>TOTAL DAS DESPESAS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</si>
  <si>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</si>
  <si>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</si>
  <si>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</si>
  <si>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</si>
  <si>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</si>
  <si>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</si>
  <si>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</si>
  <si>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07/10/2015</t>
  </si>
  <si>
    <t xml:space="preserve">Reginaldo Gonçalves Pacheco    </t>
  </si>
  <si>
    <t>Osmar Roberto Fernandes                               Altair Rodrigues de Souza</t>
  </si>
  <si>
    <t xml:space="preserve">Presidente                                      </t>
  </si>
  <si>
    <t>Membro do Conselho Fiscal                                       Membro Suplente do Conselho Fiscal</t>
  </si>
  <si>
    <t xml:space="preserve">CPF 133714228-01                            </t>
  </si>
  <si>
    <t>CPF  02555753869                                                       CPF 10104157860</t>
  </si>
  <si>
    <t xml:space="preserve">RG 20236125                      </t>
  </si>
  <si>
    <t>RG 126043693                                                               RG 197610456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</si>
</sst>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;@"/>
    <numFmt numFmtId="166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3" fillId="0" borderId="0" xfId="0" applyNumberFormat="1" applyFont="1"/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/>
    <xf numFmtId="17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4" fontId="0" fillId="0" borderId="0" xfId="0" applyNumberFormat="1"/>
    <xf numFmtId="0" fontId="0" fillId="0" borderId="1" xfId="0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4" fontId="6" fillId="0" borderId="1" xfId="0" applyNumberFormat="1" applyFont="1" applyBorder="1"/>
    <xf numFmtId="0" fontId="0" fillId="2" borderId="1" xfId="0" applyFill="1" applyBorder="1"/>
    <xf numFmtId="165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4" fontId="7" fillId="2" borderId="1" xfId="0" applyNumberFormat="1" applyFont="1" applyFill="1" applyBorder="1"/>
    <xf numFmtId="0" fontId="3" fillId="2" borderId="0" xfId="0" applyFont="1" applyFill="1"/>
    <xf numFmtId="166" fontId="1" fillId="0" borderId="0" xfId="2" applyFont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4" fontId="8" fillId="2" borderId="1" xfId="0" applyNumberFormat="1" applyFont="1" applyFill="1" applyBorder="1"/>
    <xf numFmtId="44" fontId="0" fillId="0" borderId="0" xfId="1" applyFont="1"/>
    <xf numFmtId="165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3" borderId="5" xfId="0" applyFont="1" applyFill="1" applyBorder="1"/>
    <xf numFmtId="0" fontId="3" fillId="3" borderId="6" xfId="0" applyFont="1" applyFill="1" applyBorder="1"/>
    <xf numFmtId="4" fontId="3" fillId="2" borderId="1" xfId="0" applyNumberFormat="1" applyFont="1" applyFill="1" applyBorder="1"/>
    <xf numFmtId="4" fontId="7" fillId="3" borderId="7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9" fillId="0" borderId="0" xfId="0" applyFont="1"/>
    <xf numFmtId="4" fontId="3" fillId="0" borderId="0" xfId="0" applyNumberFormat="1" applyFont="1"/>
    <xf numFmtId="43" fontId="0" fillId="0" borderId="0" xfId="0" applyNumberFormat="1"/>
    <xf numFmtId="44" fontId="0" fillId="0" borderId="0" xfId="0" applyNumberFormat="1"/>
    <xf numFmtId="0" fontId="10" fillId="0" borderId="0" xfId="0" applyFont="1"/>
    <xf numFmtId="0" fontId="11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2015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e fevereiro 2015"/>
      <sheetName val="março 2015"/>
      <sheetName val=" abril 2015"/>
      <sheetName val="maio 2015"/>
      <sheetName val="junho 2015"/>
      <sheetName val="julho 2015"/>
      <sheetName val="agosto 2015"/>
      <sheetName val="setembro 2015"/>
      <sheetName val="outubro 2015"/>
      <sheetName val="novembro 2015"/>
      <sheetName val="dezembro 2015"/>
      <sheetName val="Plan1"/>
    </sheetNames>
    <sheetDataSet>
      <sheetData sheetId="0"/>
      <sheetData sheetId="1"/>
      <sheetData sheetId="2"/>
      <sheetData sheetId="3"/>
      <sheetData sheetId="4"/>
      <sheetData sheetId="5">
        <row r="68">
          <cell r="G68">
            <v>41017.040000000023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topLeftCell="A67" workbookViewId="0">
      <selection sqref="A1:XFD1048576"/>
    </sheetView>
  </sheetViews>
  <sheetFormatPr defaultColWidth="9.109375"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52.6640625" customWidth="1"/>
    <col min="6" max="6" width="14.44140625" customWidth="1"/>
    <col min="7" max="7" width="15.88671875" bestFit="1" customWidth="1"/>
    <col min="8" max="8" width="12.5546875" customWidth="1"/>
    <col min="10" max="10" width="13.33203125" bestFit="1" customWidth="1"/>
    <col min="12" max="13" width="13.33203125" bestFit="1" customWidth="1"/>
    <col min="15" max="15" width="12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42217</v>
      </c>
      <c r="C14" s="10">
        <v>14</v>
      </c>
      <c r="D14" s="8">
        <v>8</v>
      </c>
      <c r="E14" s="11">
        <v>96601.78</v>
      </c>
      <c r="F14" s="12"/>
      <c r="G14" s="2"/>
      <c r="H14" s="2"/>
    </row>
    <row r="15" spans="2:9" x14ac:dyDescent="0.3">
      <c r="B15" s="13" t="s">
        <v>14</v>
      </c>
      <c r="C15" s="14"/>
      <c r="D15" s="15"/>
      <c r="E15" s="16">
        <f>'[1]julho 2015'!G68</f>
        <v>41017.040000000023</v>
      </c>
      <c r="F15" s="2"/>
      <c r="G15" s="2"/>
      <c r="H15" s="2"/>
    </row>
    <row r="16" spans="2:9" x14ac:dyDescent="0.3">
      <c r="B16" s="13" t="s">
        <v>15</v>
      </c>
      <c r="C16" s="14"/>
      <c r="D16" s="15"/>
      <c r="E16" s="16">
        <f>SUM(E14:E15)</f>
        <v>137618.82</v>
      </c>
      <c r="F16" s="2"/>
      <c r="G16" s="2"/>
      <c r="H16" s="2"/>
    </row>
    <row r="17" spans="1:16" x14ac:dyDescent="0.3">
      <c r="B17" s="17"/>
      <c r="C17" s="17"/>
      <c r="D17" s="17"/>
      <c r="E17" s="18"/>
      <c r="F17" s="2"/>
      <c r="G17" s="2"/>
      <c r="H17" s="2"/>
    </row>
    <row r="18" spans="1:16" x14ac:dyDescent="0.3">
      <c r="B18" s="2" t="s">
        <v>16</v>
      </c>
      <c r="C18" s="2"/>
      <c r="D18" s="2"/>
      <c r="E18" s="19"/>
      <c r="F18" s="2"/>
      <c r="G18" s="2"/>
      <c r="H18" s="2"/>
    </row>
    <row r="19" spans="1:16" x14ac:dyDescent="0.3">
      <c r="B19" s="2" t="s">
        <v>17</v>
      </c>
      <c r="C19" s="2"/>
      <c r="D19" s="2"/>
      <c r="E19" s="2"/>
      <c r="F19" s="2"/>
      <c r="G19" s="2"/>
      <c r="H19" s="2"/>
    </row>
    <row r="20" spans="1:16" x14ac:dyDescent="0.3">
      <c r="B20" s="2" t="s">
        <v>18</v>
      </c>
      <c r="C20" s="2"/>
      <c r="D20" s="2"/>
      <c r="E20" s="2"/>
      <c r="F20" s="2"/>
      <c r="G20" s="2"/>
      <c r="H20" s="2"/>
    </row>
    <row r="21" spans="1:16" x14ac:dyDescent="0.3">
      <c r="B21" s="2" t="s">
        <v>19</v>
      </c>
      <c r="C21" s="2"/>
      <c r="D21" s="2"/>
      <c r="E21" s="2"/>
      <c r="F21" s="2"/>
      <c r="G21" s="2"/>
      <c r="H21" s="2"/>
    </row>
    <row r="22" spans="1:16" x14ac:dyDescent="0.3">
      <c r="B22" s="2" t="s">
        <v>20</v>
      </c>
      <c r="C22" s="2"/>
      <c r="D22" s="2"/>
      <c r="E22" s="2"/>
      <c r="F22" s="2"/>
      <c r="G22" s="2"/>
      <c r="H22" s="2"/>
    </row>
    <row r="23" spans="1:16" x14ac:dyDescent="0.3">
      <c r="B23" s="2" t="s">
        <v>21</v>
      </c>
      <c r="C23" s="2"/>
      <c r="D23" s="2"/>
      <c r="E23" s="2"/>
      <c r="F23" s="2"/>
      <c r="G23" s="2"/>
      <c r="H23" s="2"/>
    </row>
    <row r="24" spans="1:16" x14ac:dyDescent="0.3">
      <c r="B24" s="2"/>
      <c r="C24" s="2"/>
      <c r="D24" s="2"/>
      <c r="E24" s="2"/>
      <c r="F24" s="2"/>
      <c r="G24" s="2"/>
      <c r="H24" s="2"/>
    </row>
    <row r="25" spans="1:16" x14ac:dyDescent="0.3">
      <c r="B25" s="8" t="s">
        <v>22</v>
      </c>
      <c r="C25" s="8" t="s">
        <v>23</v>
      </c>
      <c r="D25" s="8" t="s">
        <v>24</v>
      </c>
      <c r="E25" s="8" t="s">
        <v>25</v>
      </c>
      <c r="F25" s="8" t="s">
        <v>26</v>
      </c>
      <c r="G25" s="20" t="s">
        <v>27</v>
      </c>
      <c r="H25" s="2"/>
      <c r="K25" s="21"/>
    </row>
    <row r="26" spans="1:16" x14ac:dyDescent="0.3">
      <c r="A26" s="22">
        <v>1</v>
      </c>
      <c r="B26" s="23">
        <v>42237</v>
      </c>
      <c r="C26" s="24" t="s">
        <v>28</v>
      </c>
      <c r="D26" s="8" t="s">
        <v>29</v>
      </c>
      <c r="E26" s="25" t="s">
        <v>30</v>
      </c>
      <c r="F26" s="26">
        <v>1003.88</v>
      </c>
      <c r="G26" s="26">
        <v>1003.88</v>
      </c>
      <c r="H26" s="2"/>
      <c r="K26" s="21"/>
    </row>
    <row r="27" spans="1:16" x14ac:dyDescent="0.3">
      <c r="A27" s="27">
        <v>2</v>
      </c>
      <c r="B27" s="28">
        <v>42247</v>
      </c>
      <c r="C27" s="29">
        <v>10831</v>
      </c>
      <c r="D27" s="29" t="s">
        <v>31</v>
      </c>
      <c r="E27" s="30" t="s">
        <v>32</v>
      </c>
      <c r="F27" s="31">
        <v>816.67</v>
      </c>
      <c r="G27" s="31">
        <v>816.67</v>
      </c>
      <c r="H27" s="32">
        <v>1</v>
      </c>
      <c r="K27" s="21"/>
      <c r="M27" s="21"/>
      <c r="N27" s="33"/>
      <c r="O27" s="21"/>
      <c r="P27" s="21"/>
    </row>
    <row r="28" spans="1:16" x14ac:dyDescent="0.3">
      <c r="A28" s="27">
        <v>3</v>
      </c>
      <c r="B28" s="28">
        <v>42247</v>
      </c>
      <c r="C28" s="29">
        <v>10831</v>
      </c>
      <c r="D28" s="29" t="s">
        <v>31</v>
      </c>
      <c r="E28" s="30" t="s">
        <v>33</v>
      </c>
      <c r="F28" s="31">
        <v>1159.54</v>
      </c>
      <c r="G28" s="31">
        <v>1159.54</v>
      </c>
      <c r="H28" s="32">
        <v>2</v>
      </c>
      <c r="K28" s="21"/>
      <c r="M28" s="21"/>
      <c r="N28" s="33"/>
      <c r="O28" s="21"/>
      <c r="P28" s="21"/>
    </row>
    <row r="29" spans="1:16" x14ac:dyDescent="0.3">
      <c r="A29" s="27">
        <v>4</v>
      </c>
      <c r="B29" s="28">
        <v>42247</v>
      </c>
      <c r="C29" s="29">
        <v>10831</v>
      </c>
      <c r="D29" s="29" t="s">
        <v>31</v>
      </c>
      <c r="E29" s="30" t="s">
        <v>34</v>
      </c>
      <c r="F29" s="31">
        <v>961.31</v>
      </c>
      <c r="G29" s="31">
        <v>961.31</v>
      </c>
      <c r="H29" s="32">
        <v>3</v>
      </c>
      <c r="K29" s="21"/>
      <c r="M29" s="21"/>
      <c r="N29" s="33"/>
      <c r="O29" s="21"/>
      <c r="P29" s="21"/>
    </row>
    <row r="30" spans="1:16" x14ac:dyDescent="0.3">
      <c r="A30" s="27">
        <v>5</v>
      </c>
      <c r="B30" s="28">
        <v>42247</v>
      </c>
      <c r="C30" s="29">
        <v>10831</v>
      </c>
      <c r="D30" s="29" t="s">
        <v>31</v>
      </c>
      <c r="E30" s="30" t="s">
        <v>35</v>
      </c>
      <c r="F30" s="31">
        <v>2073.5100000000002</v>
      </c>
      <c r="G30" s="31">
        <v>2073.5100000000002</v>
      </c>
      <c r="H30" s="32">
        <v>4</v>
      </c>
      <c r="K30" s="21"/>
      <c r="M30" s="21"/>
      <c r="N30" s="33"/>
      <c r="O30" s="21"/>
      <c r="P30" s="21"/>
    </row>
    <row r="31" spans="1:16" x14ac:dyDescent="0.3">
      <c r="A31" s="27">
        <v>6</v>
      </c>
      <c r="B31" s="28">
        <v>42247</v>
      </c>
      <c r="C31" s="29">
        <v>10831</v>
      </c>
      <c r="D31" s="29" t="s">
        <v>31</v>
      </c>
      <c r="E31" s="30" t="s">
        <v>36</v>
      </c>
      <c r="F31" s="31">
        <v>4028.75</v>
      </c>
      <c r="G31" s="31">
        <v>4028.75</v>
      </c>
      <c r="H31" s="32">
        <v>5</v>
      </c>
      <c r="K31" s="21"/>
      <c r="M31" s="21"/>
      <c r="N31" s="33"/>
      <c r="O31" s="21"/>
      <c r="P31" s="21"/>
    </row>
    <row r="32" spans="1:16" x14ac:dyDescent="0.3">
      <c r="A32" s="27">
        <v>7</v>
      </c>
      <c r="B32" s="28">
        <v>42247</v>
      </c>
      <c r="C32" s="29">
        <v>10831</v>
      </c>
      <c r="D32" s="29" t="s">
        <v>31</v>
      </c>
      <c r="E32" s="34" t="s">
        <v>37</v>
      </c>
      <c r="F32" s="31">
        <v>1403.63</v>
      </c>
      <c r="G32" s="31">
        <v>1403.63</v>
      </c>
      <c r="H32" s="32">
        <v>6</v>
      </c>
      <c r="K32" s="21"/>
      <c r="M32" s="21"/>
      <c r="N32" s="33"/>
      <c r="O32" s="21"/>
      <c r="P32" s="21"/>
    </row>
    <row r="33" spans="1:16" x14ac:dyDescent="0.3">
      <c r="A33" s="27">
        <v>8</v>
      </c>
      <c r="B33" s="28">
        <v>42247</v>
      </c>
      <c r="C33" s="29">
        <v>10831</v>
      </c>
      <c r="D33" s="29" t="s">
        <v>31</v>
      </c>
      <c r="E33" s="34" t="s">
        <v>38</v>
      </c>
      <c r="F33" s="31">
        <v>1076.25</v>
      </c>
      <c r="G33" s="31">
        <v>1076.25</v>
      </c>
      <c r="H33" s="32">
        <v>7</v>
      </c>
      <c r="K33" s="21"/>
      <c r="M33" s="21"/>
      <c r="N33" s="33"/>
      <c r="O33" s="21"/>
      <c r="P33" s="21"/>
    </row>
    <row r="34" spans="1:16" x14ac:dyDescent="0.3">
      <c r="A34" s="27">
        <v>9</v>
      </c>
      <c r="B34" s="28">
        <v>42247</v>
      </c>
      <c r="C34" s="29">
        <v>10831</v>
      </c>
      <c r="D34" s="29" t="s">
        <v>31</v>
      </c>
      <c r="E34" s="34" t="s">
        <v>39</v>
      </c>
      <c r="F34" s="31">
        <v>1400.71</v>
      </c>
      <c r="G34" s="31">
        <v>1400.71</v>
      </c>
      <c r="H34" s="32">
        <v>8</v>
      </c>
      <c r="K34" s="21"/>
      <c r="M34" s="21"/>
      <c r="N34" s="33"/>
      <c r="O34" s="21"/>
      <c r="P34" s="21"/>
    </row>
    <row r="35" spans="1:16" x14ac:dyDescent="0.3">
      <c r="A35" s="27">
        <v>10</v>
      </c>
      <c r="B35" s="28">
        <v>42247</v>
      </c>
      <c r="C35" s="29">
        <v>10831</v>
      </c>
      <c r="D35" s="35" t="s">
        <v>31</v>
      </c>
      <c r="E35" s="34" t="s">
        <v>40</v>
      </c>
      <c r="F35" s="36">
        <v>1117.25</v>
      </c>
      <c r="G35" s="36">
        <v>1117.25</v>
      </c>
      <c r="H35" s="32">
        <v>9</v>
      </c>
      <c r="K35" s="21"/>
      <c r="M35" s="21"/>
      <c r="N35" s="33"/>
      <c r="O35" s="21"/>
      <c r="P35" s="21"/>
    </row>
    <row r="36" spans="1:16" x14ac:dyDescent="0.3">
      <c r="A36" s="27">
        <v>11</v>
      </c>
      <c r="B36" s="28">
        <v>42247</v>
      </c>
      <c r="C36" s="29">
        <v>10831</v>
      </c>
      <c r="D36" s="35" t="s">
        <v>31</v>
      </c>
      <c r="E36" s="34" t="s">
        <v>41</v>
      </c>
      <c r="F36" s="36">
        <v>1050.4000000000001</v>
      </c>
      <c r="G36" s="36">
        <v>1050.4000000000001</v>
      </c>
      <c r="H36" s="32">
        <v>10</v>
      </c>
      <c r="K36" s="21"/>
      <c r="M36" s="21"/>
      <c r="N36" s="33"/>
      <c r="O36" s="21"/>
      <c r="P36" s="21"/>
    </row>
    <row r="37" spans="1:16" x14ac:dyDescent="0.3">
      <c r="A37" s="27">
        <v>12</v>
      </c>
      <c r="B37" s="28">
        <v>42247</v>
      </c>
      <c r="C37" s="29">
        <v>10831</v>
      </c>
      <c r="D37" s="35" t="s">
        <v>31</v>
      </c>
      <c r="E37" s="34" t="s">
        <v>42</v>
      </c>
      <c r="F37" s="36">
        <v>2260.69</v>
      </c>
      <c r="G37" s="36">
        <v>2260.69</v>
      </c>
      <c r="H37" s="32">
        <v>11</v>
      </c>
      <c r="K37" s="21"/>
      <c r="M37" s="21"/>
      <c r="N37" s="33"/>
      <c r="O37" s="21"/>
      <c r="P37" s="21"/>
    </row>
    <row r="38" spans="1:16" x14ac:dyDescent="0.3">
      <c r="A38" s="27">
        <v>13</v>
      </c>
      <c r="B38" s="28">
        <v>42247</v>
      </c>
      <c r="C38" s="29">
        <v>10831</v>
      </c>
      <c r="D38" s="35" t="s">
        <v>31</v>
      </c>
      <c r="E38" s="34" t="s">
        <v>43</v>
      </c>
      <c r="F38" s="36">
        <v>2200.19</v>
      </c>
      <c r="G38" s="36">
        <v>2200.19</v>
      </c>
      <c r="H38" s="32">
        <v>12</v>
      </c>
      <c r="K38" s="21"/>
      <c r="M38" s="21"/>
      <c r="N38" s="33"/>
      <c r="O38" s="21"/>
      <c r="P38" s="21"/>
    </row>
    <row r="39" spans="1:16" x14ac:dyDescent="0.3">
      <c r="A39" s="27">
        <v>14</v>
      </c>
      <c r="B39" s="28">
        <v>42247</v>
      </c>
      <c r="C39" s="29">
        <v>10831</v>
      </c>
      <c r="D39" s="35" t="s">
        <v>31</v>
      </c>
      <c r="E39" s="34" t="s">
        <v>44</v>
      </c>
      <c r="F39" s="36">
        <v>753.02</v>
      </c>
      <c r="G39" s="36">
        <v>753.02</v>
      </c>
      <c r="H39" s="32">
        <v>13</v>
      </c>
      <c r="K39" s="21"/>
      <c r="M39" s="21"/>
      <c r="N39" s="33"/>
      <c r="O39" s="21"/>
      <c r="P39" s="21"/>
    </row>
    <row r="40" spans="1:16" x14ac:dyDescent="0.3">
      <c r="A40" s="27">
        <v>15</v>
      </c>
      <c r="B40" s="28">
        <v>42247</v>
      </c>
      <c r="C40" s="29">
        <v>10831</v>
      </c>
      <c r="D40" s="35" t="s">
        <v>31</v>
      </c>
      <c r="E40" s="34" t="s">
        <v>45</v>
      </c>
      <c r="F40" s="36">
        <v>1979.25</v>
      </c>
      <c r="G40" s="36">
        <v>1979.25</v>
      </c>
      <c r="H40" s="32">
        <v>14</v>
      </c>
      <c r="K40" s="21"/>
      <c r="M40" s="21"/>
      <c r="N40" s="33"/>
      <c r="O40" s="21"/>
      <c r="P40" s="21"/>
    </row>
    <row r="41" spans="1:16" x14ac:dyDescent="0.3">
      <c r="A41" s="27">
        <v>16</v>
      </c>
      <c r="B41" s="28">
        <v>42247</v>
      </c>
      <c r="C41" s="29">
        <v>10831</v>
      </c>
      <c r="D41" s="35" t="s">
        <v>31</v>
      </c>
      <c r="E41" s="34" t="s">
        <v>46</v>
      </c>
      <c r="F41" s="36">
        <v>1501.68</v>
      </c>
      <c r="G41" s="36">
        <v>1501.68</v>
      </c>
      <c r="H41" s="32">
        <v>15</v>
      </c>
      <c r="K41" s="21"/>
      <c r="M41" s="21"/>
      <c r="N41" s="33"/>
      <c r="O41" s="21"/>
      <c r="P41" s="21"/>
    </row>
    <row r="42" spans="1:16" x14ac:dyDescent="0.3">
      <c r="A42" s="27">
        <v>17</v>
      </c>
      <c r="B42" s="28">
        <v>42247</v>
      </c>
      <c r="C42" s="29">
        <v>10831</v>
      </c>
      <c r="D42" s="35" t="s">
        <v>31</v>
      </c>
      <c r="E42" s="34" t="s">
        <v>47</v>
      </c>
      <c r="F42" s="36">
        <v>3287.15</v>
      </c>
      <c r="G42" s="36">
        <v>3287.15</v>
      </c>
      <c r="H42" s="32">
        <v>16</v>
      </c>
      <c r="K42" s="21"/>
      <c r="M42" s="21"/>
      <c r="N42" s="33"/>
      <c r="O42" s="21"/>
      <c r="P42" s="21"/>
    </row>
    <row r="43" spans="1:16" x14ac:dyDescent="0.3">
      <c r="A43" s="27">
        <v>18</v>
      </c>
      <c r="B43" s="28">
        <v>42247</v>
      </c>
      <c r="C43" s="29">
        <v>10831</v>
      </c>
      <c r="D43" s="35" t="s">
        <v>31</v>
      </c>
      <c r="E43" s="34" t="s">
        <v>48</v>
      </c>
      <c r="F43" s="36">
        <v>2357.2600000000002</v>
      </c>
      <c r="G43" s="36">
        <v>2357.2600000000002</v>
      </c>
      <c r="H43" s="32">
        <v>17</v>
      </c>
      <c r="K43" s="21"/>
      <c r="M43" s="21"/>
      <c r="N43" s="33"/>
      <c r="O43" s="21"/>
      <c r="P43" s="21"/>
    </row>
    <row r="44" spans="1:16" x14ac:dyDescent="0.3">
      <c r="A44" s="27">
        <v>19</v>
      </c>
      <c r="B44" s="28">
        <v>42247</v>
      </c>
      <c r="C44" s="29">
        <v>10831</v>
      </c>
      <c r="D44" s="35" t="s">
        <v>31</v>
      </c>
      <c r="E44" s="34" t="s">
        <v>49</v>
      </c>
      <c r="F44" s="36">
        <v>2213.04</v>
      </c>
      <c r="G44" s="36">
        <v>2213.04</v>
      </c>
      <c r="H44" s="32">
        <v>18</v>
      </c>
      <c r="K44" s="21"/>
      <c r="M44" s="21"/>
      <c r="N44" s="33"/>
      <c r="O44" s="21"/>
      <c r="P44" s="21"/>
    </row>
    <row r="45" spans="1:16" x14ac:dyDescent="0.3">
      <c r="A45" s="27">
        <v>20</v>
      </c>
      <c r="B45" s="28">
        <v>42247</v>
      </c>
      <c r="C45" s="29">
        <v>10831</v>
      </c>
      <c r="D45" s="29" t="s">
        <v>31</v>
      </c>
      <c r="E45" s="30" t="s">
        <v>50</v>
      </c>
      <c r="F45" s="36">
        <v>4488.4399999999996</v>
      </c>
      <c r="G45" s="36">
        <v>4488.4399999999996</v>
      </c>
      <c r="H45" s="32">
        <v>19</v>
      </c>
      <c r="K45" s="21"/>
      <c r="M45" s="21"/>
      <c r="N45" s="33"/>
      <c r="O45" s="21"/>
      <c r="P45" s="21"/>
    </row>
    <row r="46" spans="1:16" x14ac:dyDescent="0.3">
      <c r="A46" s="27">
        <v>21</v>
      </c>
      <c r="B46" s="28">
        <v>42247</v>
      </c>
      <c r="C46" s="29">
        <v>10831</v>
      </c>
      <c r="D46" s="29" t="s">
        <v>31</v>
      </c>
      <c r="E46" s="30" t="s">
        <v>51</v>
      </c>
      <c r="F46" s="36">
        <v>3251.62</v>
      </c>
      <c r="G46" s="36">
        <v>3251.62</v>
      </c>
      <c r="H46" s="32">
        <v>20</v>
      </c>
      <c r="K46" s="21"/>
      <c r="M46" s="21"/>
      <c r="N46" s="33"/>
      <c r="O46" s="21"/>
      <c r="P46" s="21"/>
    </row>
    <row r="47" spans="1:16" x14ac:dyDescent="0.3">
      <c r="A47" s="27">
        <v>22</v>
      </c>
      <c r="B47" s="28">
        <v>42247</v>
      </c>
      <c r="C47" s="29">
        <v>10831</v>
      </c>
      <c r="D47" s="29" t="s">
        <v>31</v>
      </c>
      <c r="E47" s="30" t="s">
        <v>52</v>
      </c>
      <c r="F47" s="36">
        <v>1926.5</v>
      </c>
      <c r="G47" s="36">
        <v>1926.5</v>
      </c>
      <c r="H47" s="32">
        <v>21</v>
      </c>
      <c r="K47" s="21"/>
      <c r="M47" s="21"/>
      <c r="N47" s="33"/>
      <c r="O47" s="21"/>
      <c r="P47" s="21"/>
    </row>
    <row r="48" spans="1:16" x14ac:dyDescent="0.3">
      <c r="A48" s="27">
        <v>23</v>
      </c>
      <c r="B48" s="28">
        <v>42247</v>
      </c>
      <c r="C48" s="29">
        <v>10831</v>
      </c>
      <c r="D48" s="29" t="s">
        <v>31</v>
      </c>
      <c r="E48" s="30" t="s">
        <v>53</v>
      </c>
      <c r="F48" s="36">
        <v>57.61</v>
      </c>
      <c r="G48" s="36">
        <v>57.61</v>
      </c>
      <c r="H48" s="32">
        <v>22</v>
      </c>
      <c r="K48" s="21"/>
      <c r="M48" s="21"/>
      <c r="N48" s="33"/>
      <c r="O48" s="21"/>
      <c r="P48" s="21"/>
    </row>
    <row r="49" spans="1:16" x14ac:dyDescent="0.3">
      <c r="A49" s="27">
        <v>24</v>
      </c>
      <c r="B49" s="28">
        <v>42247</v>
      </c>
      <c r="C49" s="29">
        <v>10831</v>
      </c>
      <c r="D49" s="29" t="s">
        <v>31</v>
      </c>
      <c r="E49" s="30" t="s">
        <v>54</v>
      </c>
      <c r="F49" s="36">
        <v>1060.45</v>
      </c>
      <c r="G49" s="36">
        <v>1060.45</v>
      </c>
      <c r="H49" s="32">
        <v>23</v>
      </c>
      <c r="J49" s="37"/>
      <c r="K49" s="21"/>
      <c r="M49" s="21"/>
      <c r="N49" s="33"/>
      <c r="O49" s="21"/>
      <c r="P49" s="21"/>
    </row>
    <row r="50" spans="1:16" x14ac:dyDescent="0.3">
      <c r="A50" s="27">
        <v>25</v>
      </c>
      <c r="B50" s="28">
        <v>42247</v>
      </c>
      <c r="C50" s="29">
        <v>10831</v>
      </c>
      <c r="D50" s="29" t="s">
        <v>31</v>
      </c>
      <c r="E50" s="30" t="s">
        <v>55</v>
      </c>
      <c r="F50" s="36">
        <v>1335.57</v>
      </c>
      <c r="G50" s="36">
        <v>1335.57</v>
      </c>
      <c r="H50" s="32">
        <v>24</v>
      </c>
      <c r="K50" s="21"/>
      <c r="M50" s="21"/>
      <c r="N50" s="33"/>
      <c r="O50" s="21"/>
      <c r="P50" s="21"/>
    </row>
    <row r="51" spans="1:16" x14ac:dyDescent="0.3">
      <c r="A51" s="27">
        <v>26</v>
      </c>
      <c r="B51" s="28">
        <v>42247</v>
      </c>
      <c r="C51" s="29">
        <v>10831</v>
      </c>
      <c r="D51" s="29" t="s">
        <v>31</v>
      </c>
      <c r="E51" s="30" t="s">
        <v>56</v>
      </c>
      <c r="F51" s="36">
        <v>1087</v>
      </c>
      <c r="G51" s="36">
        <v>1087</v>
      </c>
      <c r="H51" s="32">
        <v>25</v>
      </c>
      <c r="K51" s="21"/>
      <c r="M51" s="21"/>
      <c r="N51" s="33"/>
      <c r="O51" s="21"/>
      <c r="P51" s="21"/>
    </row>
    <row r="52" spans="1:16" x14ac:dyDescent="0.3">
      <c r="A52" s="27">
        <v>27</v>
      </c>
      <c r="B52" s="28">
        <v>42247</v>
      </c>
      <c r="C52" s="29">
        <v>10831</v>
      </c>
      <c r="D52" s="29" t="s">
        <v>31</v>
      </c>
      <c r="E52" s="30" t="s">
        <v>57</v>
      </c>
      <c r="F52" s="36">
        <v>2139.4699999999998</v>
      </c>
      <c r="G52" s="36">
        <v>2139.4699999999998</v>
      </c>
      <c r="H52" s="32">
        <v>26</v>
      </c>
      <c r="J52" s="21"/>
      <c r="K52" s="21"/>
      <c r="M52" s="21"/>
      <c r="N52" s="33"/>
      <c r="O52" s="21"/>
      <c r="P52" s="21"/>
    </row>
    <row r="53" spans="1:16" x14ac:dyDescent="0.3">
      <c r="A53" s="27">
        <v>28</v>
      </c>
      <c r="B53" s="28">
        <v>42247</v>
      </c>
      <c r="C53" s="29">
        <v>10831</v>
      </c>
      <c r="D53" s="29" t="s">
        <v>31</v>
      </c>
      <c r="E53" s="30" t="s">
        <v>58</v>
      </c>
      <c r="F53" s="36">
        <v>3566.71</v>
      </c>
      <c r="G53" s="36">
        <v>3566.71</v>
      </c>
      <c r="H53" s="32">
        <v>27</v>
      </c>
      <c r="J53" s="21">
        <f>SUM(G27:G53)</f>
        <v>50553.670000000006</v>
      </c>
      <c r="K53" s="21"/>
      <c r="M53" s="21"/>
      <c r="N53" s="33"/>
      <c r="O53" s="21"/>
      <c r="P53" s="21"/>
    </row>
    <row r="54" spans="1:16" x14ac:dyDescent="0.3">
      <c r="A54" s="22">
        <v>29</v>
      </c>
      <c r="B54" s="38">
        <v>42248</v>
      </c>
      <c r="C54" s="24" t="s">
        <v>59</v>
      </c>
      <c r="D54" s="24" t="s">
        <v>60</v>
      </c>
      <c r="E54" s="20" t="s">
        <v>61</v>
      </c>
      <c r="F54" s="16">
        <v>2280.64</v>
      </c>
      <c r="G54" s="16">
        <v>2280.64</v>
      </c>
      <c r="H54" s="2"/>
      <c r="K54" s="21"/>
      <c r="M54" s="21"/>
      <c r="N54" s="33"/>
      <c r="O54" s="21"/>
      <c r="P54" s="21"/>
    </row>
    <row r="55" spans="1:16" x14ac:dyDescent="0.3">
      <c r="A55" s="22">
        <v>30</v>
      </c>
      <c r="B55" s="38">
        <v>42248</v>
      </c>
      <c r="C55" s="24" t="s">
        <v>62</v>
      </c>
      <c r="D55" s="24" t="s">
        <v>63</v>
      </c>
      <c r="E55" s="20" t="s">
        <v>64</v>
      </c>
      <c r="F55" s="16">
        <v>1268.8</v>
      </c>
      <c r="G55" s="16">
        <v>1268.8</v>
      </c>
      <c r="H55" s="2"/>
      <c r="K55" s="21"/>
      <c r="M55" s="21"/>
      <c r="N55" s="33"/>
      <c r="O55" s="21"/>
      <c r="P55" s="21"/>
    </row>
    <row r="56" spans="1:16" x14ac:dyDescent="0.3">
      <c r="A56" s="22">
        <v>31</v>
      </c>
      <c r="B56" s="38">
        <v>42248</v>
      </c>
      <c r="C56" s="24" t="s">
        <v>65</v>
      </c>
      <c r="D56" s="24" t="s">
        <v>66</v>
      </c>
      <c r="E56" s="20" t="s">
        <v>67</v>
      </c>
      <c r="F56" s="26">
        <v>2078.02</v>
      </c>
      <c r="G56" s="26">
        <v>2078.02</v>
      </c>
      <c r="H56" s="2"/>
      <c r="K56" s="21"/>
      <c r="M56" s="21"/>
      <c r="N56" s="33"/>
      <c r="O56" s="21"/>
      <c r="P56" s="21"/>
    </row>
    <row r="57" spans="1:16" x14ac:dyDescent="0.3">
      <c r="A57" s="22">
        <v>32</v>
      </c>
      <c r="B57" s="38">
        <v>42248</v>
      </c>
      <c r="C57" s="24" t="s">
        <v>68</v>
      </c>
      <c r="D57" s="39" t="s">
        <v>60</v>
      </c>
      <c r="E57" s="25" t="s">
        <v>69</v>
      </c>
      <c r="F57" s="26">
        <v>1485.46</v>
      </c>
      <c r="G57" s="26">
        <v>1485.46</v>
      </c>
      <c r="H57" s="2"/>
      <c r="K57" s="21"/>
      <c r="M57" s="21"/>
      <c r="N57" s="33"/>
      <c r="O57" s="21"/>
      <c r="P57" s="21"/>
    </row>
    <row r="58" spans="1:16" x14ac:dyDescent="0.3">
      <c r="A58" s="22">
        <v>33</v>
      </c>
      <c r="B58" s="38">
        <v>42248</v>
      </c>
      <c r="C58" s="24" t="s">
        <v>70</v>
      </c>
      <c r="D58" s="24" t="s">
        <v>66</v>
      </c>
      <c r="E58" s="20" t="s">
        <v>71</v>
      </c>
      <c r="F58" s="16">
        <v>3494.24</v>
      </c>
      <c r="G58" s="16">
        <v>3494.24</v>
      </c>
      <c r="H58" s="2"/>
      <c r="K58" s="21"/>
      <c r="M58" s="21"/>
      <c r="N58" s="33"/>
      <c r="O58" s="21"/>
      <c r="P58" s="21"/>
    </row>
    <row r="59" spans="1:16" x14ac:dyDescent="0.3">
      <c r="A59" s="22">
        <v>34</v>
      </c>
      <c r="B59" s="38">
        <v>42249</v>
      </c>
      <c r="C59" s="24" t="s">
        <v>72</v>
      </c>
      <c r="D59" s="24" t="s">
        <v>60</v>
      </c>
      <c r="E59" s="25" t="s">
        <v>73</v>
      </c>
      <c r="F59" s="16">
        <v>1750</v>
      </c>
      <c r="G59" s="16">
        <v>1750</v>
      </c>
      <c r="H59" s="2"/>
      <c r="K59" s="21"/>
      <c r="M59" s="21"/>
      <c r="N59" s="33"/>
      <c r="O59" s="21"/>
      <c r="P59" s="21"/>
    </row>
    <row r="60" spans="1:16" x14ac:dyDescent="0.3">
      <c r="A60" s="22">
        <v>35</v>
      </c>
      <c r="B60" s="38">
        <v>42255</v>
      </c>
      <c r="C60" s="24">
        <v>0</v>
      </c>
      <c r="D60" s="24" t="s">
        <v>74</v>
      </c>
      <c r="E60" s="20" t="s">
        <v>75</v>
      </c>
      <c r="F60" s="16">
        <v>5433.41</v>
      </c>
      <c r="G60" s="16">
        <v>5148.3900000000003</v>
      </c>
      <c r="H60" s="2"/>
      <c r="K60" s="21"/>
      <c r="M60" s="21"/>
      <c r="N60" s="33"/>
      <c r="O60" s="21"/>
      <c r="P60" s="21"/>
    </row>
    <row r="61" spans="1:16" x14ac:dyDescent="0.3">
      <c r="A61" s="22">
        <v>36</v>
      </c>
      <c r="B61" s="38">
        <v>42257</v>
      </c>
      <c r="C61" s="24" t="s">
        <v>76</v>
      </c>
      <c r="D61" s="24" t="s">
        <v>66</v>
      </c>
      <c r="E61" s="20" t="s">
        <v>77</v>
      </c>
      <c r="F61" s="16">
        <v>1102.4000000000001</v>
      </c>
      <c r="G61" s="26">
        <v>1102.4000000000001</v>
      </c>
      <c r="H61" s="2"/>
      <c r="K61" s="21"/>
      <c r="M61" s="21"/>
      <c r="N61" s="33"/>
      <c r="O61" s="21"/>
      <c r="P61" s="21"/>
    </row>
    <row r="62" spans="1:16" x14ac:dyDescent="0.3">
      <c r="A62" s="22">
        <v>37</v>
      </c>
      <c r="B62" s="38">
        <v>42263</v>
      </c>
      <c r="C62" s="24">
        <v>0</v>
      </c>
      <c r="D62" s="24" t="s">
        <v>78</v>
      </c>
      <c r="E62" s="20" t="s">
        <v>79</v>
      </c>
      <c r="F62" s="26">
        <v>213.33</v>
      </c>
      <c r="G62" s="26">
        <v>213.33</v>
      </c>
      <c r="H62" s="2"/>
      <c r="K62" s="21"/>
      <c r="M62" s="21"/>
      <c r="N62" s="33"/>
      <c r="O62" s="21"/>
      <c r="P62" s="21"/>
    </row>
    <row r="63" spans="1:16" x14ac:dyDescent="0.3">
      <c r="A63" s="22">
        <v>38</v>
      </c>
      <c r="B63" s="38">
        <v>42263</v>
      </c>
      <c r="C63" s="24">
        <v>0</v>
      </c>
      <c r="D63" s="24" t="s">
        <v>78</v>
      </c>
      <c r="E63" s="20" t="s">
        <v>80</v>
      </c>
      <c r="F63" s="16">
        <v>1502.98</v>
      </c>
      <c r="G63" s="16">
        <v>1502.98</v>
      </c>
      <c r="H63" s="2"/>
      <c r="K63" s="21"/>
      <c r="M63" s="21"/>
      <c r="N63" s="33"/>
      <c r="O63" s="21"/>
      <c r="P63" s="21"/>
    </row>
    <row r="64" spans="1:16" x14ac:dyDescent="0.3">
      <c r="A64" s="22">
        <v>39</v>
      </c>
      <c r="B64" s="38">
        <v>42263</v>
      </c>
      <c r="C64" s="24">
        <v>0</v>
      </c>
      <c r="D64" s="24" t="s">
        <v>81</v>
      </c>
      <c r="E64" s="20" t="s">
        <v>82</v>
      </c>
      <c r="F64" s="16">
        <v>6383.2</v>
      </c>
      <c r="G64" s="16">
        <v>6383.2</v>
      </c>
      <c r="H64" s="2"/>
      <c r="K64" s="21"/>
      <c r="L64" s="37"/>
      <c r="M64" s="21"/>
      <c r="N64" s="33"/>
      <c r="O64" s="21"/>
      <c r="P64" s="21"/>
    </row>
    <row r="65" spans="1:18" x14ac:dyDescent="0.3">
      <c r="A65" s="22">
        <v>40</v>
      </c>
      <c r="B65" s="38">
        <v>42271</v>
      </c>
      <c r="C65" s="24">
        <v>0</v>
      </c>
      <c r="D65" s="24" t="s">
        <v>78</v>
      </c>
      <c r="E65" s="20" t="s">
        <v>83</v>
      </c>
      <c r="F65" s="16">
        <v>632.36</v>
      </c>
      <c r="G65" s="16">
        <v>632.36</v>
      </c>
      <c r="H65" s="2"/>
      <c r="K65" s="21"/>
      <c r="M65" s="21"/>
      <c r="N65" s="33"/>
      <c r="O65" s="21"/>
      <c r="P65" s="21"/>
    </row>
    <row r="66" spans="1:18" x14ac:dyDescent="0.3">
      <c r="A66" s="22">
        <v>41</v>
      </c>
      <c r="B66" s="38">
        <v>42271</v>
      </c>
      <c r="C66" s="24" t="s">
        <v>84</v>
      </c>
      <c r="D66" s="24" t="s">
        <v>63</v>
      </c>
      <c r="E66" s="20" t="s">
        <v>85</v>
      </c>
      <c r="F66" s="16">
        <v>5332</v>
      </c>
      <c r="G66" s="16">
        <v>5332</v>
      </c>
      <c r="H66" s="2"/>
      <c r="K66" s="21"/>
      <c r="M66" s="21"/>
      <c r="N66" s="33"/>
      <c r="O66" s="21"/>
      <c r="P66" s="21"/>
    </row>
    <row r="67" spans="1:18" x14ac:dyDescent="0.3">
      <c r="A67" s="22">
        <v>42</v>
      </c>
      <c r="B67" s="38">
        <v>42271</v>
      </c>
      <c r="C67" s="24" t="s">
        <v>86</v>
      </c>
      <c r="D67" s="24" t="s">
        <v>63</v>
      </c>
      <c r="E67" s="20" t="s">
        <v>87</v>
      </c>
      <c r="F67" s="26">
        <v>537.6</v>
      </c>
      <c r="G67" s="26">
        <v>537.6</v>
      </c>
      <c r="H67" s="2"/>
      <c r="K67" s="21"/>
      <c r="M67" s="21"/>
      <c r="N67" s="33"/>
      <c r="O67" s="21"/>
      <c r="P67" s="21"/>
    </row>
    <row r="68" spans="1:18" x14ac:dyDescent="0.3">
      <c r="A68" s="22"/>
      <c r="B68" s="40" t="s">
        <v>88</v>
      </c>
      <c r="C68" s="41"/>
      <c r="D68" s="41"/>
      <c r="E68" s="41"/>
      <c r="F68" s="42"/>
      <c r="G68" s="43">
        <f>SUM(G26:G67)</f>
        <v>84766.97</v>
      </c>
      <c r="H68" s="2"/>
      <c r="K68" s="21"/>
      <c r="M68" s="21"/>
      <c r="N68" s="33"/>
      <c r="O68" s="21"/>
      <c r="P68" s="21"/>
      <c r="Q68" s="21"/>
    </row>
    <row r="69" spans="1:18" x14ac:dyDescent="0.3">
      <c r="B69" s="44" t="s">
        <v>89</v>
      </c>
      <c r="C69" s="45"/>
      <c r="D69" s="45"/>
      <c r="E69" s="46"/>
      <c r="F69" s="43"/>
      <c r="G69" s="47">
        <f>G68</f>
        <v>84766.97</v>
      </c>
      <c r="H69" s="2"/>
      <c r="K69" s="21"/>
      <c r="M69" s="21"/>
      <c r="N69" s="33"/>
      <c r="O69" s="21"/>
      <c r="P69" s="21"/>
      <c r="Q69" s="21"/>
    </row>
    <row r="70" spans="1:18" x14ac:dyDescent="0.3">
      <c r="B70" s="44" t="s">
        <v>90</v>
      </c>
      <c r="C70" s="48"/>
      <c r="D70" s="48"/>
      <c r="E70" s="49"/>
      <c r="F70" s="50"/>
      <c r="G70" s="47">
        <f>E16</f>
        <v>137618.82</v>
      </c>
      <c r="H70" s="2"/>
      <c r="K70" s="21"/>
      <c r="M70" s="21"/>
      <c r="N70" s="33"/>
      <c r="O70" s="21"/>
      <c r="P70" s="21"/>
      <c r="Q70" s="21"/>
    </row>
    <row r="71" spans="1:18" x14ac:dyDescent="0.3">
      <c r="B71" s="44" t="s">
        <v>91</v>
      </c>
      <c r="C71" s="48"/>
      <c r="D71" s="48"/>
      <c r="E71" s="48"/>
      <c r="F71" s="50"/>
      <c r="G71" s="47">
        <f>G70-G69</f>
        <v>52851.850000000006</v>
      </c>
      <c r="H71" s="2"/>
      <c r="K71" s="21"/>
      <c r="M71" s="21"/>
      <c r="N71" s="33"/>
      <c r="O71" s="21"/>
      <c r="P71" s="21"/>
      <c r="Q71" s="21"/>
      <c r="R71" s="21"/>
    </row>
    <row r="72" spans="1:18" x14ac:dyDescent="0.3">
      <c r="B72" s="44" t="s">
        <v>92</v>
      </c>
      <c r="C72" s="48"/>
      <c r="D72" s="48"/>
      <c r="E72" s="48"/>
      <c r="F72" s="50"/>
      <c r="G72" s="22"/>
      <c r="H72" s="2"/>
      <c r="K72" s="21"/>
      <c r="M72" s="21"/>
      <c r="N72" s="33"/>
      <c r="O72" s="21"/>
      <c r="P72" s="21"/>
    </row>
    <row r="73" spans="1:18" x14ac:dyDescent="0.3">
      <c r="B73" s="2" t="s">
        <v>93</v>
      </c>
      <c r="C73" s="2"/>
      <c r="D73" s="2"/>
      <c r="E73" s="2"/>
      <c r="F73" s="2"/>
      <c r="G73" s="51"/>
      <c r="H73" s="52"/>
      <c r="K73" s="21"/>
      <c r="M73" s="21"/>
      <c r="N73" s="33"/>
      <c r="O73" s="21"/>
      <c r="P73" s="21"/>
    </row>
    <row r="74" spans="1:18" x14ac:dyDescent="0.3">
      <c r="B74" s="2" t="s">
        <v>94</v>
      </c>
      <c r="C74" s="2"/>
      <c r="D74" s="2"/>
      <c r="E74" s="2"/>
      <c r="F74" s="2"/>
      <c r="G74" s="2"/>
      <c r="H74" s="2"/>
      <c r="K74" s="21"/>
      <c r="M74" s="21"/>
      <c r="N74" s="33"/>
      <c r="O74" s="21"/>
    </row>
    <row r="75" spans="1:18" x14ac:dyDescent="0.3">
      <c r="B75" s="2" t="s">
        <v>95</v>
      </c>
      <c r="C75" s="2"/>
      <c r="D75" s="2"/>
      <c r="E75" s="2"/>
      <c r="F75" s="2"/>
      <c r="G75" s="2"/>
      <c r="H75" s="2"/>
      <c r="K75" s="21"/>
      <c r="M75" s="21"/>
      <c r="N75" s="33"/>
      <c r="O75" s="21"/>
      <c r="P75" s="21"/>
    </row>
    <row r="76" spans="1:18" x14ac:dyDescent="0.3">
      <c r="B76" s="2" t="s">
        <v>96</v>
      </c>
      <c r="C76" s="2"/>
      <c r="D76" s="2"/>
      <c r="E76" s="2"/>
      <c r="F76" s="2"/>
      <c r="G76" s="2"/>
      <c r="H76" s="2"/>
      <c r="K76" s="21"/>
      <c r="M76" s="21"/>
      <c r="N76" s="33"/>
      <c r="O76" s="21"/>
      <c r="P76" s="21"/>
      <c r="Q76" s="21"/>
    </row>
    <row r="77" spans="1:18" x14ac:dyDescent="0.3">
      <c r="B77" s="2"/>
      <c r="C77" s="2"/>
      <c r="D77" s="2"/>
      <c r="E77" s="2"/>
      <c r="F77" s="2"/>
      <c r="G77" s="2"/>
      <c r="H77" s="2"/>
      <c r="K77" s="21"/>
      <c r="M77" s="21"/>
      <c r="N77" s="33"/>
      <c r="O77" s="21"/>
      <c r="P77" s="21"/>
      <c r="Q77" s="21"/>
    </row>
    <row r="78" spans="1:18" x14ac:dyDescent="0.3">
      <c r="B78" s="2"/>
      <c r="C78" s="2"/>
      <c r="D78" s="2"/>
      <c r="E78" s="2"/>
      <c r="F78" s="2"/>
      <c r="G78" s="2"/>
      <c r="H78" s="2"/>
      <c r="K78" s="21"/>
      <c r="M78" s="21"/>
      <c r="N78" s="33"/>
      <c r="O78" s="21"/>
      <c r="P78" s="21"/>
      <c r="Q78" s="21"/>
    </row>
    <row r="79" spans="1:18" x14ac:dyDescent="0.3">
      <c r="B79" s="2"/>
      <c r="C79" s="2"/>
      <c r="D79" s="2"/>
      <c r="E79" s="2"/>
      <c r="F79" s="2"/>
      <c r="G79" s="2"/>
      <c r="H79" s="2"/>
      <c r="K79" s="21"/>
      <c r="M79" s="21"/>
      <c r="N79" s="33"/>
      <c r="O79" s="21"/>
      <c r="P79" s="21"/>
      <c r="Q79" s="21"/>
    </row>
    <row r="80" spans="1:18" x14ac:dyDescent="0.3">
      <c r="B80" s="2"/>
      <c r="C80" s="2"/>
      <c r="D80" s="2"/>
      <c r="E80" s="2"/>
      <c r="F80" s="2"/>
      <c r="G80" s="2"/>
      <c r="H80" s="2"/>
      <c r="K80" s="21"/>
      <c r="M80" s="21"/>
      <c r="N80" s="33"/>
      <c r="O80" s="21"/>
      <c r="P80" s="21"/>
      <c r="Q80" s="21"/>
    </row>
    <row r="81" spans="2:15" x14ac:dyDescent="0.3">
      <c r="B81" s="2"/>
      <c r="C81" s="2"/>
      <c r="D81" s="2"/>
      <c r="E81" s="2"/>
      <c r="F81" s="2"/>
      <c r="G81" s="2"/>
      <c r="H81" s="2"/>
      <c r="K81" s="21"/>
      <c r="M81" s="33"/>
    </row>
    <row r="82" spans="2:15" x14ac:dyDescent="0.3">
      <c r="B82" s="2"/>
      <c r="C82" s="2"/>
      <c r="D82" s="2"/>
      <c r="E82" s="2"/>
      <c r="F82" s="2"/>
      <c r="G82" s="2"/>
      <c r="H82" s="2"/>
      <c r="K82" s="21"/>
      <c r="M82" s="33"/>
    </row>
    <row r="83" spans="2:15" x14ac:dyDescent="0.3">
      <c r="B83" s="2" t="s">
        <v>97</v>
      </c>
      <c r="C83" s="2"/>
      <c r="D83" s="2"/>
      <c r="E83" s="53" t="s">
        <v>98</v>
      </c>
      <c r="F83" s="2"/>
      <c r="G83" s="54"/>
      <c r="H83" s="53"/>
      <c r="I83" s="53"/>
      <c r="K83" s="21"/>
      <c r="M83" s="33"/>
    </row>
    <row r="84" spans="2:15" x14ac:dyDescent="0.3">
      <c r="B84" s="2" t="s">
        <v>99</v>
      </c>
      <c r="C84" s="2"/>
      <c r="D84" s="2"/>
      <c r="E84" s="2" t="s">
        <v>100</v>
      </c>
      <c r="F84" s="2"/>
      <c r="G84" s="2"/>
      <c r="H84" s="53"/>
      <c r="I84" s="53"/>
      <c r="M84" s="33"/>
    </row>
    <row r="85" spans="2:15" x14ac:dyDescent="0.3">
      <c r="B85" s="2" t="s">
        <v>101</v>
      </c>
      <c r="C85" s="2"/>
      <c r="D85" s="2"/>
      <c r="E85" s="2" t="s">
        <v>102</v>
      </c>
      <c r="F85" s="2"/>
      <c r="G85" s="2"/>
      <c r="H85" s="53"/>
      <c r="I85" s="53"/>
      <c r="M85" s="33"/>
      <c r="N85" s="55"/>
    </row>
    <row r="86" spans="2:15" x14ac:dyDescent="0.3">
      <c r="B86" s="2" t="s">
        <v>103</v>
      </c>
      <c r="C86" s="2"/>
      <c r="D86" s="2"/>
      <c r="E86" s="2" t="s">
        <v>104</v>
      </c>
      <c r="F86" s="2"/>
      <c r="G86" s="2"/>
      <c r="H86" s="53"/>
      <c r="I86" s="53"/>
      <c r="M86" s="37"/>
      <c r="O86" s="56"/>
    </row>
    <row r="87" spans="2:15" x14ac:dyDescent="0.3">
      <c r="B87" s="2"/>
      <c r="C87" s="2"/>
      <c r="D87" s="2"/>
      <c r="E87" s="2"/>
      <c r="F87" s="2"/>
      <c r="G87" s="2"/>
      <c r="H87" s="2"/>
      <c r="I87" s="53"/>
    </row>
    <row r="88" spans="2:15" x14ac:dyDescent="0.3">
      <c r="B88" s="2"/>
      <c r="C88" s="2"/>
      <c r="D88" s="2"/>
      <c r="E88" s="2"/>
      <c r="F88" s="2"/>
      <c r="G88" s="2"/>
      <c r="H88" s="2"/>
      <c r="I88" s="53"/>
    </row>
    <row r="89" spans="2:15" x14ac:dyDescent="0.3">
      <c r="B89" s="57"/>
      <c r="C89" s="57"/>
      <c r="D89" s="57"/>
      <c r="E89" s="57"/>
      <c r="F89" s="57"/>
      <c r="G89" s="2"/>
      <c r="I89" s="53"/>
    </row>
    <row r="90" spans="2:15" x14ac:dyDescent="0.3">
      <c r="B90" s="58"/>
      <c r="C90" s="58"/>
      <c r="D90" s="58"/>
      <c r="E90" s="57"/>
      <c r="F90" s="57"/>
      <c r="G90" s="57"/>
      <c r="I90" s="53"/>
    </row>
    <row r="91" spans="2:15" x14ac:dyDescent="0.3">
      <c r="E91" s="57"/>
      <c r="F91" s="57"/>
      <c r="G91" s="58"/>
      <c r="I91" s="53"/>
    </row>
    <row r="92" spans="2:15" x14ac:dyDescent="0.3">
      <c r="E92" s="57"/>
      <c r="F92" s="57"/>
      <c r="I92" s="53"/>
    </row>
    <row r="93" spans="2:15" x14ac:dyDescent="0.3">
      <c r="I93" s="53"/>
    </row>
    <row r="94" spans="2:15" x14ac:dyDescent="0.3">
      <c r="I94" s="53"/>
    </row>
    <row r="95" spans="2:15" x14ac:dyDescent="0.3">
      <c r="I95" s="53"/>
    </row>
    <row r="96" spans="2:15" x14ac:dyDescent="0.3">
      <c r="I96" s="53"/>
    </row>
    <row r="97" spans="9:9" x14ac:dyDescent="0.3">
      <c r="I97" s="53"/>
    </row>
    <row r="98" spans="9:9" x14ac:dyDescent="0.3">
      <c r="I98" s="53"/>
    </row>
  </sheetData>
  <mergeCells count="6">
    <mergeCell ref="B15:D15"/>
    <mergeCell ref="B16:D16"/>
    <mergeCell ref="B69:E69"/>
    <mergeCell ref="B70:E70"/>
    <mergeCell ref="B71:E71"/>
    <mergeCell ref="B72:E72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2020-05-29T19:36:50Z</dcterms:created>
  <dcterms:modified xsi:type="dcterms:W3CDTF">2020-05-29T19:37:19Z</dcterms:modified>
</cp:coreProperties>
</file>