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8BB7B5B-B182-4952-B5D5-917C70C9F09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" i="1" l="1"/>
  <c r="L19" i="1" s="1"/>
  <c r="N19" i="1" s="1"/>
  <c r="F19" i="1"/>
  <c r="K19" i="1" s="1"/>
  <c r="G98" i="1" l="1"/>
  <c r="P19" i="1"/>
</calcChain>
</file>

<file path=xl/sharedStrings.xml><?xml version="1.0" encoding="utf-8"?>
<sst xmlns="http://schemas.openxmlformats.org/spreadsheetml/2006/main" count="106" uniqueCount="93">
  <si>
    <t xml:space="preserve">                                                                             CENTRO DE RECUPERAÇÃO DE PARALISIA INFANTIL E CEREBRAL DO GUARUJÁ                                                                                                                                                                                                  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</si>
  <si>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 xml:space="preserve">                                CENTRO DE RECUPERAÇÃO DE PARALISIA INFANTIL E CEREBRAL DO GUARUJÁ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</si>
  <si>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SOCIEDADE BENEFICENTE  -      CNPJ 48.703.342/0001-02.  </t>
  </si>
  <si>
    <t xml:space="preserve">                                              Desde 1963, gente cuidando de gente, com humanidade.</t>
  </si>
  <si>
    <t>DEMONSTRATIVO DE RECEITA E DESPESA - FEVEREIRO/2022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</si>
  <si>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</si>
  <si>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</si>
  <si>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</si>
  <si>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</si>
  <si>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</si>
  <si>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</si>
  <si>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</si>
  <si>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01/02/2022 A  28/02/2022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</si>
  <si>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</si>
  <si>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</si>
  <si>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</si>
  <si>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</si>
  <si>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</si>
  <si>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</si>
  <si>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</si>
  <si>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</si>
  <si>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</si>
  <si>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</si>
  <si>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</si>
  <si>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</si>
  <si>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</si>
  <si>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</si>
  <si>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</si>
  <si>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</si>
  <si>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</si>
  <si>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</si>
  <si>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</si>
  <si>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</si>
  <si>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</si>
  <si>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</si>
  <si>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</si>
  <si>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</si>
  <si>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</si>
  <si>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</si>
  <si>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</si>
  <si>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</si>
  <si>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</si>
  <si>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NOTA FISCAL Nº 013483189 - KABUM COMERCIO ELETRONICO S.A</t>
  </si>
  <si>
    <t>AQUISIÇÃO DE EQUIPAMENTOS</t>
  </si>
  <si>
    <t>02</t>
  </si>
  <si>
    <t xml:space="preserve">NOTA FISCAL Nº 20.189 - EMANIA FOTO E VIDEO EIRELLI ME </t>
  </si>
  <si>
    <t>03</t>
  </si>
  <si>
    <t>NOTA FISCAL Nº 20.188 - EMANIA FOTO E VIDEO EIRELLI ME</t>
  </si>
  <si>
    <t>04</t>
  </si>
  <si>
    <t xml:space="preserve">NOTA FISCAL Nº 087904 - FLIX MOBILE - THIAGO CORREA DE SOUZA ME </t>
  </si>
  <si>
    <t>05</t>
  </si>
  <si>
    <t>NOTA FISCAL Nº 013483193 - KABUM COMERCIO ELETRONICO S.A</t>
  </si>
  <si>
    <t>06</t>
  </si>
  <si>
    <t xml:space="preserve">NOTA FISCAL Nº 001999 - KARAOKE CENTER EIRELI </t>
  </si>
  <si>
    <t>07</t>
  </si>
  <si>
    <t xml:space="preserve">NOTA FISCAL Nº 6935 - OTAVIO FERNANDO BERALDO </t>
  </si>
  <si>
    <t>08</t>
  </si>
  <si>
    <t>NOTA FISCAL Nº 2.286 - TPFOTO - C I PELIGRINELLI COM MAT E INFO LTDA</t>
  </si>
  <si>
    <t>09</t>
  </si>
  <si>
    <t xml:space="preserve">NOTA FISCAL Nº 20.198 - EMANIA FOTO E VIDEO EIRELI ME </t>
  </si>
  <si>
    <t>10</t>
  </si>
  <si>
    <t>NOTA FISCAL Nº 6761 - J.M. ANDRADE MOVEIS E EQUIP P ESCRIT LTDA - EPP</t>
  </si>
  <si>
    <t>11</t>
  </si>
  <si>
    <t xml:space="preserve">NOTA FISCAL Nº 48693 - GASIL COMERCIO E IMPORTAÇÃO LTDA </t>
  </si>
  <si>
    <t>12</t>
  </si>
  <si>
    <t>NOTA FISCAL Nº 1969 - AERO3DPRINT IMPRESSAO 3D LTDA</t>
  </si>
  <si>
    <t xml:space="preserve">TOTAL   </t>
  </si>
  <si>
    <t>BLOCO 4 - ASSINATURA DOS RESPONSÁVEIS POR ESTA PRESTAÇÃO DE CONTAS</t>
  </si>
  <si>
    <t xml:space="preserve">            PRESIDENTE DA ENTIDADE                                                                       CONSELHEIRO FISCAL                                                                                             CONSELHEIRO FISCAL                                                                      CONSELHEIRO FISCAL</t>
  </si>
  <si>
    <t>REGINALDO GONÇALVES PACHECO - CPF: 133.714.228-01                       MARCELO CAVALCANTE FERNANDES - CPF: 113.057.958-14                             CLAUDIA CASTRUCCI - CPF: 070.086.128-93                                     RITA DE CASSIA Z. BASTOS CPF: 906.115-787-00</t>
  </si>
  <si>
    <t>GUARUJA,       18               DE       MARÇO            DE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</si>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</sst>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00,000"/>
    <numFmt numFmtId="166" formatCode="[$R$-416]\ #,##0.00;[Red]\-[$R$-416]\ #,##0.00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" fillId="0" borderId="16" xfId="0" applyNumberFormat="1" applyFont="1" applyFill="1" applyBorder="1" applyAlignment="1" applyProtection="1">
      <alignment horizontal="center" vertical="center"/>
      <protection locked="0"/>
    </xf>
    <xf numFmtId="166" fontId="1" fillId="0" borderId="28" xfId="0" applyNumberFormat="1" applyFont="1" applyFill="1" applyBorder="1" applyAlignment="1" applyProtection="1">
      <alignment horizontal="center" vertical="center"/>
      <protection locked="0"/>
    </xf>
    <xf numFmtId="166" fontId="5" fillId="4" borderId="29" xfId="0" applyNumberFormat="1" applyFont="1" applyFill="1" applyBorder="1" applyAlignment="1" applyProtection="1">
      <alignment horizontal="center" vertical="center"/>
    </xf>
    <xf numFmtId="166" fontId="1" fillId="0" borderId="30" xfId="0" applyNumberFormat="1" applyFont="1" applyBorder="1" applyAlignment="1" applyProtection="1">
      <alignment horizontal="center" vertical="center"/>
    </xf>
    <xf numFmtId="166" fontId="1" fillId="0" borderId="31" xfId="0" applyNumberFormat="1" applyFont="1" applyBorder="1" applyAlignment="1" applyProtection="1">
      <alignment horizontal="center" vertical="center"/>
    </xf>
    <xf numFmtId="166" fontId="1" fillId="0" borderId="32" xfId="0" applyNumberFormat="1" applyFont="1" applyBorder="1" applyAlignment="1" applyProtection="1">
      <alignment horizontal="center" vertical="center"/>
    </xf>
    <xf numFmtId="166" fontId="1" fillId="0" borderId="32" xfId="0" applyNumberFormat="1" applyFont="1" applyBorder="1" applyAlignment="1">
      <alignment horizontal="center" vertical="center"/>
    </xf>
    <xf numFmtId="166" fontId="5" fillId="4" borderId="29" xfId="0" applyNumberFormat="1" applyFont="1" applyFill="1" applyBorder="1" applyAlignment="1">
      <alignment horizontal="center"/>
    </xf>
    <xf numFmtId="166" fontId="1" fillId="0" borderId="33" xfId="0" applyNumberFormat="1" applyFont="1" applyFill="1" applyBorder="1" applyAlignment="1" applyProtection="1">
      <alignment horizontal="center" vertical="center"/>
      <protection locked="0"/>
    </xf>
    <xf numFmtId="166" fontId="16" fillId="5" borderId="29" xfId="0" applyNumberFormat="1" applyFont="1" applyFill="1" applyBorder="1" applyAlignment="1" applyProtection="1">
      <alignment horizontal="center" vertical="center"/>
      <protection locked="0"/>
    </xf>
    <xf numFmtId="166" fontId="5" fillId="0" borderId="30" xfId="0" applyNumberFormat="1" applyFont="1" applyBorder="1" applyAlignment="1" applyProtection="1">
      <alignment horizontal="center" vertical="center"/>
    </xf>
    <xf numFmtId="166" fontId="1" fillId="0" borderId="33" xfId="0" applyNumberFormat="1" applyFont="1" applyBorder="1" applyAlignment="1" applyProtection="1">
      <alignment horizontal="center" vertical="center"/>
    </xf>
    <xf numFmtId="166" fontId="1" fillId="0" borderId="16" xfId="0" applyNumberFormat="1" applyFont="1" applyBorder="1" applyAlignment="1" applyProtection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0" fontId="17" fillId="0" borderId="0" xfId="0" applyFont="1"/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49" fontId="11" fillId="6" borderId="47" xfId="0" applyNumberFormat="1" applyFont="1" applyFill="1" applyBorder="1" applyAlignment="1">
      <alignment horizontal="center" vertical="center" wrapText="1"/>
    </xf>
    <xf numFmtId="3" fontId="1" fillId="7" borderId="21" xfId="0" applyNumberFormat="1" applyFont="1" applyFill="1" applyBorder="1" applyAlignment="1">
      <alignment horizontal="center" vertical="center"/>
    </xf>
    <xf numFmtId="49" fontId="11" fillId="6" borderId="48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 applyProtection="1">
      <alignment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11" fillId="6" borderId="50" xfId="0" applyNumberFormat="1" applyFont="1" applyFill="1" applyBorder="1" applyAlignment="1">
      <alignment horizontal="center" vertical="center" wrapText="1"/>
    </xf>
    <xf numFmtId="0" fontId="22" fillId="0" borderId="0" xfId="0" applyFont="1" applyProtection="1"/>
    <xf numFmtId="164" fontId="1" fillId="7" borderId="0" xfId="0" applyNumberFormat="1" applyFont="1" applyFill="1" applyProtection="1"/>
    <xf numFmtId="49" fontId="23" fillId="8" borderId="7" xfId="0" applyNumberFormat="1" applyFont="1" applyFill="1" applyBorder="1" applyAlignment="1" applyProtection="1">
      <alignment horizontal="left" vertical="center"/>
    </xf>
    <xf numFmtId="49" fontId="23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7" fillId="0" borderId="0" xfId="0" applyFont="1"/>
    <xf numFmtId="0" fontId="28" fillId="0" borderId="0" xfId="0" applyFont="1"/>
    <xf numFmtId="0" fontId="29" fillId="0" borderId="0" xfId="0" applyFont="1" applyBorder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/>
    <xf numFmtId="164" fontId="29" fillId="0" borderId="0" xfId="0" applyNumberFormat="1" applyFont="1" applyProtection="1"/>
    <xf numFmtId="0" fontId="30" fillId="0" borderId="0" xfId="0" applyFont="1"/>
    <xf numFmtId="0" fontId="24" fillId="0" borderId="0" xfId="0" applyFont="1"/>
    <xf numFmtId="164" fontId="24" fillId="0" borderId="0" xfId="0" applyNumberFormat="1" applyFont="1" applyProtection="1"/>
    <xf numFmtId="0" fontId="33" fillId="0" borderId="0" xfId="0" applyFont="1"/>
    <xf numFmtId="166" fontId="1" fillId="0" borderId="0" xfId="0" applyNumberFormat="1" applyFont="1"/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51" xfId="0" applyNumberFormat="1" applyFont="1" applyBorder="1" applyAlignment="1" applyProtection="1">
      <alignment horizontal="right" vertical="center"/>
    </xf>
    <xf numFmtId="49" fontId="5" fillId="0" borderId="52" xfId="0" applyNumberFormat="1" applyFont="1" applyBorder="1" applyAlignment="1" applyProtection="1">
      <alignment horizontal="right" vertical="center"/>
    </xf>
    <xf numFmtId="166" fontId="21" fillId="5" borderId="4" xfId="0" applyNumberFormat="1" applyFont="1" applyFill="1" applyBorder="1" applyAlignment="1">
      <alignment horizontal="center" vertical="center"/>
    </xf>
    <xf numFmtId="166" fontId="21" fillId="5" borderId="6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14" fontId="1" fillId="7" borderId="49" xfId="0" applyNumberFormat="1" applyFont="1" applyFill="1" applyBorder="1" applyAlignment="1">
      <alignment horizontal="center" vertical="center"/>
    </xf>
    <xf numFmtId="14" fontId="1" fillId="7" borderId="31" xfId="0" applyNumberFormat="1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left" vertical="center"/>
    </xf>
    <xf numFmtId="49" fontId="1" fillId="7" borderId="21" xfId="0" applyNumberFormat="1" applyFont="1" applyFill="1" applyBorder="1" applyAlignment="1" applyProtection="1">
      <alignment horizontal="center" vertical="center"/>
      <protection locked="0"/>
    </xf>
    <xf numFmtId="49" fontId="1" fillId="7" borderId="22" xfId="0" applyNumberFormat="1" applyFont="1" applyFill="1" applyBorder="1" applyAlignment="1" applyProtection="1">
      <alignment horizontal="center" vertical="center"/>
      <protection locked="0"/>
    </xf>
    <xf numFmtId="166" fontId="1" fillId="7" borderId="21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1" xfId="0" applyNumberFormat="1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" fillId="0" borderId="26" xfId="0" applyNumberFormat="1" applyFont="1" applyFill="1" applyBorder="1" applyAlignment="1" applyProtection="1">
      <alignment horizontal="center" vertical="center"/>
      <protection locked="0"/>
    </xf>
    <xf numFmtId="166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8</xdr:row>
      <xdr:rowOff>67236</xdr:rowOff>
    </xdr:from>
    <xdr:to>
      <xdr:col>9</xdr:col>
      <xdr:colOff>800100</xdr:colOff>
      <xdr:row>11</xdr:row>
      <xdr:rowOff>168088</xdr:rowOff>
    </xdr:to>
    <xdr:sp macro="" textlink="" fLocksText="0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29049" y="1743636"/>
          <a:ext cx="4752976" cy="872377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495299</xdr:colOff>
      <xdr:row>9</xdr:row>
      <xdr:rowOff>28576</xdr:rowOff>
    </xdr:from>
    <xdr:to>
      <xdr:col>9</xdr:col>
      <xdr:colOff>800100</xdr:colOff>
      <xdr:row>11</xdr:row>
      <xdr:rowOff>0</xdr:rowOff>
    </xdr:to>
    <xdr:sp macro="" textlink="" fLocksText="0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29049" y="1914526"/>
          <a:ext cx="4752976" cy="53339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209550</xdr:colOff>
      <xdr:row>1</xdr:row>
      <xdr:rowOff>0</xdr:rowOff>
    </xdr:from>
    <xdr:to>
      <xdr:col>4</xdr:col>
      <xdr:colOff>581025</xdr:colOff>
      <xdr:row>10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209550"/>
          <a:ext cx="22891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"/>
  <sheetViews>
    <sheetView tabSelected="1" topLeftCell="A17" workbookViewId="0">
      <selection activeCell="H8" sqref="H8"/>
    </sheetView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19" ht="16.5" customHeight="1">
      <c r="B1" s="140"/>
      <c r="C1" s="2"/>
      <c r="D1"/>
      <c r="E1"/>
      <c r="F1"/>
      <c r="G1"/>
      <c r="H1"/>
      <c r="I1"/>
      <c r="J1"/>
      <c r="K1"/>
      <c r="L1"/>
      <c r="M1"/>
    </row>
    <row r="2" spans="1:19" ht="16.5" customHeight="1">
      <c r="B2" s="140"/>
      <c r="C2"/>
      <c r="D2"/>
      <c r="E2"/>
      <c r="F2" s="4" t="s">
        <v>0</v>
      </c>
      <c r="G2" s="4" t="s">
        <v>1</v>
      </c>
      <c r="H2" s="5"/>
      <c r="I2" s="5"/>
      <c r="J2" s="5"/>
      <c r="K2" s="5"/>
      <c r="L2" s="5"/>
      <c r="M2" s="5"/>
      <c r="N2" s="4"/>
      <c r="O2" s="4"/>
      <c r="P2" s="4"/>
      <c r="Q2" s="4"/>
    </row>
    <row r="3" spans="1:19" ht="16.5" customHeight="1">
      <c r="B3" s="140"/>
      <c r="C3"/>
      <c r="D3"/>
      <c r="E3"/>
      <c r="F3" s="4"/>
      <c r="G3" s="4" t="s">
        <v>2</v>
      </c>
      <c r="H3" s="5"/>
      <c r="I3" s="5"/>
      <c r="J3" s="5"/>
      <c r="K3" s="5"/>
      <c r="L3" s="5"/>
      <c r="M3" s="5"/>
      <c r="N3" s="4"/>
      <c r="O3" s="4"/>
      <c r="P3" s="4"/>
      <c r="Q3" s="4"/>
    </row>
    <row r="4" spans="1:19" ht="16.5" customHeight="1">
      <c r="B4" s="140"/>
      <c r="C4"/>
      <c r="D4"/>
      <c r="E4"/>
      <c r="F4" s="4"/>
      <c r="G4" s="4" t="s">
        <v>3</v>
      </c>
      <c r="H4" s="5"/>
      <c r="I4" s="5"/>
      <c r="J4" s="5"/>
      <c r="K4" s="5"/>
      <c r="L4" s="5"/>
      <c r="M4" s="5"/>
      <c r="N4" s="4"/>
      <c r="O4" s="4"/>
      <c r="P4" s="4"/>
      <c r="Q4" s="4"/>
    </row>
    <row r="5" spans="1:19" ht="16.5" customHeight="1">
      <c r="B5" s="140"/>
      <c r="C5"/>
      <c r="D5"/>
      <c r="E5"/>
      <c r="F5" s="4"/>
      <c r="G5" s="4"/>
      <c r="H5" s="5"/>
      <c r="I5" s="5"/>
      <c r="J5" s="5"/>
      <c r="K5" s="5"/>
      <c r="L5" s="5"/>
      <c r="M5" s="5"/>
      <c r="N5" s="4"/>
      <c r="O5" s="4"/>
      <c r="P5" s="4"/>
      <c r="Q5" s="4"/>
    </row>
    <row r="6" spans="1:19" ht="16.5" customHeight="1"/>
    <row r="7" spans="1:19" ht="16.5" customHeight="1"/>
    <row r="8" spans="1:19" ht="16.5" customHeight="1"/>
    <row r="9" spans="1:19" ht="16.5" customHeight="1"/>
    <row r="10" spans="1:19" ht="16.5" customHeight="1"/>
    <row r="11" spans="1:19" ht="27.75" customHeight="1" thickBot="1"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41" t="s">
        <v>4</v>
      </c>
      <c r="P11" s="141"/>
      <c r="Q11" s="141"/>
      <c r="R11" s="141"/>
      <c r="S11" s="141"/>
    </row>
    <row r="12" spans="1:19" ht="18" customHeight="1">
      <c r="O12" s="142" t="s">
        <v>5</v>
      </c>
      <c r="P12" s="143"/>
      <c r="Q12" s="143"/>
      <c r="R12" s="143"/>
      <c r="S12" s="144"/>
    </row>
    <row r="13" spans="1:19" ht="18" customHeight="1" thickBot="1">
      <c r="B13" s="148"/>
      <c r="C13" s="148"/>
      <c r="D13" s="148"/>
      <c r="E13" s="8"/>
      <c r="F13" s="8"/>
      <c r="G13" s="8"/>
      <c r="H13" s="8"/>
      <c r="I13" s="8"/>
      <c r="J13" s="9"/>
      <c r="K13" s="9"/>
      <c r="L13" s="10"/>
      <c r="M13" s="10"/>
      <c r="N13" s="10"/>
      <c r="O13" s="145"/>
      <c r="P13" s="146"/>
      <c r="Q13" s="146"/>
      <c r="R13" s="146"/>
      <c r="S13" s="147"/>
    </row>
    <row r="14" spans="1:19" ht="15" customHeight="1" thickBot="1">
      <c r="B14" s="105" t="s">
        <v>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49"/>
    </row>
    <row r="15" spans="1:19" s="14" customFormat="1" ht="19.5" customHeight="1" thickBot="1">
      <c r="A15" s="11"/>
      <c r="B15" s="150" t="s">
        <v>7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2"/>
      <c r="N15" s="12"/>
      <c r="O15" s="152" t="s">
        <v>8</v>
      </c>
      <c r="P15" s="153"/>
      <c r="Q15" s="13"/>
      <c r="R15" s="154" t="s">
        <v>9</v>
      </c>
      <c r="S15" s="155"/>
    </row>
    <row r="16" spans="1:19" s="18" customFormat="1" ht="20.25" customHeight="1" thickBot="1">
      <c r="A16" s="15"/>
      <c r="B16" s="128" t="s">
        <v>10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6"/>
      <c r="N16" s="16"/>
      <c r="O16" s="130" t="s">
        <v>11</v>
      </c>
      <c r="P16" s="131"/>
      <c r="Q16" s="17"/>
      <c r="R16" s="132" t="s">
        <v>12</v>
      </c>
      <c r="S16" s="133"/>
    </row>
    <row r="17" spans="1:25" ht="19.5" customHeight="1" thickBot="1">
      <c r="B17" s="134" t="s">
        <v>13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6"/>
    </row>
    <row r="18" spans="1:25" s="28" customFormat="1" ht="42.75" customHeight="1" thickBot="1">
      <c r="A18" s="19"/>
      <c r="B18" s="137" t="s">
        <v>14</v>
      </c>
      <c r="C18" s="137"/>
      <c r="D18" s="20" t="s">
        <v>15</v>
      </c>
      <c r="E18" s="21" t="s">
        <v>16</v>
      </c>
      <c r="F18" s="22" t="s">
        <v>17</v>
      </c>
      <c r="G18" s="23" t="s">
        <v>18</v>
      </c>
      <c r="H18" s="24" t="s">
        <v>19</v>
      </c>
      <c r="I18" s="25" t="s">
        <v>20</v>
      </c>
      <c r="J18" s="21" t="s">
        <v>21</v>
      </c>
      <c r="K18" s="22" t="s">
        <v>22</v>
      </c>
      <c r="L18" s="23" t="s">
        <v>23</v>
      </c>
      <c r="M18" s="21" t="s">
        <v>24</v>
      </c>
      <c r="N18" s="26" t="s">
        <v>25</v>
      </c>
      <c r="O18" s="27" t="s">
        <v>26</v>
      </c>
      <c r="P18" s="22" t="s">
        <v>27</v>
      </c>
      <c r="Q18" s="23" t="s">
        <v>28</v>
      </c>
      <c r="R18" s="20" t="s">
        <v>29</v>
      </c>
      <c r="S18" s="20" t="s">
        <v>30</v>
      </c>
    </row>
    <row r="19" spans="1:25" s="18" customFormat="1" ht="20.25" customHeight="1" thickBot="1">
      <c r="A19" s="15"/>
      <c r="B19" s="138">
        <v>0</v>
      </c>
      <c r="C19" s="139"/>
      <c r="D19" s="29">
        <v>30805.53</v>
      </c>
      <c r="E19" s="30">
        <v>0</v>
      </c>
      <c r="F19" s="31">
        <f>SUM(B19:E19)</f>
        <v>30805.53</v>
      </c>
      <c r="G19" s="32">
        <v>0</v>
      </c>
      <c r="H19" s="33">
        <v>0</v>
      </c>
      <c r="I19" s="34">
        <v>0</v>
      </c>
      <c r="J19" s="35">
        <v>100.17</v>
      </c>
      <c r="K19" s="36">
        <f>SUM(F19:J19)</f>
        <v>30905.699999999997</v>
      </c>
      <c r="L19" s="37">
        <f>R35</f>
        <v>18952.52</v>
      </c>
      <c r="M19" s="30">
        <v>0</v>
      </c>
      <c r="N19" s="38">
        <f>SUM(L19:M19)</f>
        <v>18952.52</v>
      </c>
      <c r="O19" s="39">
        <v>0</v>
      </c>
      <c r="P19" s="31">
        <f>SUM(K19-N19)</f>
        <v>11953.179999999997</v>
      </c>
      <c r="Q19" s="40">
        <v>0</v>
      </c>
      <c r="R19" s="41">
        <v>11953.18</v>
      </c>
      <c r="S19" s="42">
        <v>0</v>
      </c>
      <c r="T19" s="43"/>
      <c r="U19" s="43"/>
      <c r="V19" s="43"/>
      <c r="W19" s="43"/>
      <c r="X19" s="43"/>
      <c r="Y19" s="43"/>
    </row>
    <row r="20" spans="1:25" ht="18.75" customHeight="1" thickBot="1">
      <c r="B20" s="105" t="s">
        <v>31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44"/>
    </row>
    <row r="21" spans="1:25" s="47" customFormat="1" ht="12" customHeight="1">
      <c r="A21" s="45"/>
      <c r="B21" s="107" t="s">
        <v>32</v>
      </c>
      <c r="C21" s="109" t="s">
        <v>33</v>
      </c>
      <c r="D21" s="109"/>
      <c r="E21" s="46"/>
      <c r="F21" s="110" t="s">
        <v>34</v>
      </c>
      <c r="G21" s="111"/>
      <c r="H21" s="111"/>
      <c r="I21" s="111"/>
      <c r="J21" s="111"/>
      <c r="K21" s="112"/>
      <c r="L21" s="116" t="s">
        <v>35</v>
      </c>
      <c r="M21" s="117"/>
      <c r="N21" s="118"/>
      <c r="O21" s="116" t="s">
        <v>36</v>
      </c>
      <c r="P21" s="117"/>
      <c r="Q21" s="118"/>
      <c r="R21" s="122" t="s">
        <v>37</v>
      </c>
      <c r="S21" s="123"/>
    </row>
    <row r="22" spans="1:25" s="47" customFormat="1" ht="12.75" customHeight="1" thickBot="1">
      <c r="A22" s="45"/>
      <c r="B22" s="108"/>
      <c r="C22" s="126" t="s">
        <v>38</v>
      </c>
      <c r="D22" s="127"/>
      <c r="E22" s="48" t="s">
        <v>39</v>
      </c>
      <c r="F22" s="113"/>
      <c r="G22" s="114"/>
      <c r="H22" s="114"/>
      <c r="I22" s="114"/>
      <c r="J22" s="114"/>
      <c r="K22" s="115"/>
      <c r="L22" s="119" t="s">
        <v>40</v>
      </c>
      <c r="M22" s="120"/>
      <c r="N22" s="121"/>
      <c r="O22" s="119"/>
      <c r="P22" s="120"/>
      <c r="Q22" s="121"/>
      <c r="R22" s="124"/>
      <c r="S22" s="125"/>
    </row>
    <row r="23" spans="1:25" s="47" customFormat="1" ht="15" customHeight="1">
      <c r="A23" s="45"/>
      <c r="B23" s="49" t="s">
        <v>41</v>
      </c>
      <c r="C23" s="102">
        <v>44609</v>
      </c>
      <c r="D23" s="103"/>
      <c r="E23" s="50">
        <v>21701</v>
      </c>
      <c r="F23" s="104" t="s">
        <v>42</v>
      </c>
      <c r="G23" s="104"/>
      <c r="H23" s="104"/>
      <c r="I23" s="104"/>
      <c r="J23" s="104"/>
      <c r="K23" s="104"/>
      <c r="L23" s="103">
        <v>44610</v>
      </c>
      <c r="M23" s="103"/>
      <c r="N23" s="103"/>
      <c r="O23" s="99" t="s">
        <v>43</v>
      </c>
      <c r="P23" s="99"/>
      <c r="Q23" s="99"/>
      <c r="R23" s="101">
        <v>160.21</v>
      </c>
      <c r="S23" s="101"/>
    </row>
    <row r="24" spans="1:25" s="47" customFormat="1" ht="15" customHeight="1">
      <c r="A24" s="45"/>
      <c r="B24" s="51" t="s">
        <v>44</v>
      </c>
      <c r="C24" s="102">
        <v>44609</v>
      </c>
      <c r="D24" s="103"/>
      <c r="E24" s="50">
        <v>21702</v>
      </c>
      <c r="F24" s="104" t="s">
        <v>45</v>
      </c>
      <c r="G24" s="104"/>
      <c r="H24" s="104"/>
      <c r="I24" s="104"/>
      <c r="J24" s="104"/>
      <c r="K24" s="104"/>
      <c r="L24" s="103">
        <v>44615</v>
      </c>
      <c r="M24" s="103"/>
      <c r="N24" s="103"/>
      <c r="O24" s="99" t="s">
        <v>43</v>
      </c>
      <c r="P24" s="99"/>
      <c r="Q24" s="99"/>
      <c r="R24" s="101">
        <v>262.64999999999998</v>
      </c>
      <c r="S24" s="101"/>
    </row>
    <row r="25" spans="1:25" s="47" customFormat="1" ht="15" customHeight="1">
      <c r="A25" s="45"/>
      <c r="B25" s="51" t="s">
        <v>46</v>
      </c>
      <c r="C25" s="102">
        <v>44609</v>
      </c>
      <c r="D25" s="103"/>
      <c r="E25" s="50">
        <v>21703</v>
      </c>
      <c r="F25" s="104" t="s">
        <v>47</v>
      </c>
      <c r="G25" s="104"/>
      <c r="H25" s="104"/>
      <c r="I25" s="104"/>
      <c r="J25" s="104"/>
      <c r="K25" s="104"/>
      <c r="L25" s="103">
        <v>44615</v>
      </c>
      <c r="M25" s="103"/>
      <c r="N25" s="103"/>
      <c r="O25" s="99" t="s">
        <v>43</v>
      </c>
      <c r="P25" s="99"/>
      <c r="Q25" s="99"/>
      <c r="R25" s="101">
        <v>138.16999999999999</v>
      </c>
      <c r="S25" s="101"/>
    </row>
    <row r="26" spans="1:25" s="47" customFormat="1" ht="15" customHeight="1">
      <c r="A26" s="45"/>
      <c r="B26" s="51" t="s">
        <v>48</v>
      </c>
      <c r="C26" s="102">
        <v>44609</v>
      </c>
      <c r="D26" s="103"/>
      <c r="E26" s="50">
        <v>21704</v>
      </c>
      <c r="F26" s="104" t="s">
        <v>49</v>
      </c>
      <c r="G26" s="104"/>
      <c r="H26" s="104"/>
      <c r="I26" s="104"/>
      <c r="J26" s="104"/>
      <c r="K26" s="104"/>
      <c r="L26" s="103">
        <v>44615</v>
      </c>
      <c r="M26" s="103"/>
      <c r="N26" s="103"/>
      <c r="O26" s="99" t="s">
        <v>43</v>
      </c>
      <c r="P26" s="99"/>
      <c r="Q26" s="99"/>
      <c r="R26" s="101">
        <v>96.96</v>
      </c>
      <c r="S26" s="101"/>
    </row>
    <row r="27" spans="1:25" s="47" customFormat="1" ht="15" customHeight="1">
      <c r="A27" s="45"/>
      <c r="B27" s="51" t="s">
        <v>50</v>
      </c>
      <c r="C27" s="102">
        <v>44609</v>
      </c>
      <c r="D27" s="103"/>
      <c r="E27" s="50">
        <v>21705</v>
      </c>
      <c r="F27" s="104" t="s">
        <v>51</v>
      </c>
      <c r="G27" s="104"/>
      <c r="H27" s="104"/>
      <c r="I27" s="104"/>
      <c r="J27" s="104"/>
      <c r="K27" s="104"/>
      <c r="L27" s="103">
        <v>44610</v>
      </c>
      <c r="M27" s="103"/>
      <c r="N27" s="103"/>
      <c r="O27" s="99" t="s">
        <v>43</v>
      </c>
      <c r="P27" s="99"/>
      <c r="Q27" s="99"/>
      <c r="R27" s="101">
        <v>160.21</v>
      </c>
      <c r="S27" s="101"/>
    </row>
    <row r="28" spans="1:25" s="47" customFormat="1" ht="15" customHeight="1">
      <c r="A28" s="45"/>
      <c r="B28" s="51" t="s">
        <v>52</v>
      </c>
      <c r="C28" s="102">
        <v>44609</v>
      </c>
      <c r="D28" s="103"/>
      <c r="E28" s="50">
        <v>21706</v>
      </c>
      <c r="F28" s="104" t="s">
        <v>53</v>
      </c>
      <c r="G28" s="104"/>
      <c r="H28" s="104"/>
      <c r="I28" s="104"/>
      <c r="J28" s="104"/>
      <c r="K28" s="104"/>
      <c r="L28" s="103">
        <v>44610</v>
      </c>
      <c r="M28" s="103"/>
      <c r="N28" s="103"/>
      <c r="O28" s="99" t="s">
        <v>43</v>
      </c>
      <c r="P28" s="99"/>
      <c r="Q28" s="99"/>
      <c r="R28" s="101">
        <v>3255</v>
      </c>
      <c r="S28" s="101"/>
    </row>
    <row r="29" spans="1:25" s="47" customFormat="1" ht="15" customHeight="1">
      <c r="A29" s="45"/>
      <c r="B29" s="51" t="s">
        <v>54</v>
      </c>
      <c r="C29" s="102">
        <v>44610</v>
      </c>
      <c r="D29" s="103"/>
      <c r="E29" s="50">
        <v>21801</v>
      </c>
      <c r="F29" s="104" t="s">
        <v>55</v>
      </c>
      <c r="G29" s="104"/>
      <c r="H29" s="104"/>
      <c r="I29" s="104"/>
      <c r="J29" s="104"/>
      <c r="K29" s="104"/>
      <c r="L29" s="103">
        <v>44610</v>
      </c>
      <c r="M29" s="103"/>
      <c r="N29" s="103"/>
      <c r="O29" s="99" t="s">
        <v>43</v>
      </c>
      <c r="P29" s="99"/>
      <c r="Q29" s="99"/>
      <c r="R29" s="101">
        <v>1998</v>
      </c>
      <c r="S29" s="101"/>
    </row>
    <row r="30" spans="1:25" s="47" customFormat="1" ht="15" customHeight="1">
      <c r="A30" s="45"/>
      <c r="B30" s="51" t="s">
        <v>56</v>
      </c>
      <c r="C30" s="102">
        <v>44613</v>
      </c>
      <c r="D30" s="103"/>
      <c r="E30" s="50">
        <v>22101</v>
      </c>
      <c r="F30" s="104" t="s">
        <v>57</v>
      </c>
      <c r="G30" s="104"/>
      <c r="H30" s="104"/>
      <c r="I30" s="104"/>
      <c r="J30" s="104"/>
      <c r="K30" s="104"/>
      <c r="L30" s="103">
        <v>44614</v>
      </c>
      <c r="M30" s="103"/>
      <c r="N30" s="103"/>
      <c r="O30" s="99" t="s">
        <v>43</v>
      </c>
      <c r="P30" s="99"/>
      <c r="Q30" s="100"/>
      <c r="R30" s="101">
        <v>300.75</v>
      </c>
      <c r="S30" s="101"/>
    </row>
    <row r="31" spans="1:25" s="54" customFormat="1" ht="15" customHeight="1">
      <c r="A31" s="52"/>
      <c r="B31" s="51" t="s">
        <v>58</v>
      </c>
      <c r="C31" s="96">
        <v>44614</v>
      </c>
      <c r="D31" s="97"/>
      <c r="E31" s="50">
        <v>22201</v>
      </c>
      <c r="F31" s="98" t="s">
        <v>59</v>
      </c>
      <c r="G31" s="98"/>
      <c r="H31" s="98"/>
      <c r="I31" s="98"/>
      <c r="J31" s="98"/>
      <c r="K31" s="98"/>
      <c r="L31" s="97">
        <v>44623</v>
      </c>
      <c r="M31" s="97"/>
      <c r="N31" s="97"/>
      <c r="O31" s="99" t="s">
        <v>43</v>
      </c>
      <c r="P31" s="99"/>
      <c r="Q31" s="100"/>
      <c r="R31" s="101">
        <v>8740.3799999999992</v>
      </c>
      <c r="S31" s="101"/>
      <c r="T31" s="53"/>
    </row>
    <row r="32" spans="1:25" s="54" customFormat="1" ht="15" customHeight="1">
      <c r="A32" s="52"/>
      <c r="B32" s="51" t="s">
        <v>60</v>
      </c>
      <c r="C32" s="96">
        <v>44615</v>
      </c>
      <c r="D32" s="97"/>
      <c r="E32" s="50">
        <v>40839</v>
      </c>
      <c r="F32" s="98" t="s">
        <v>61</v>
      </c>
      <c r="G32" s="98"/>
      <c r="H32" s="98"/>
      <c r="I32" s="98"/>
      <c r="J32" s="98"/>
      <c r="K32" s="98"/>
      <c r="L32" s="97">
        <v>44615</v>
      </c>
      <c r="M32" s="97"/>
      <c r="N32" s="97"/>
      <c r="O32" s="99" t="s">
        <v>43</v>
      </c>
      <c r="P32" s="99"/>
      <c r="Q32" s="100"/>
      <c r="R32" s="101">
        <v>2255</v>
      </c>
      <c r="S32" s="101"/>
      <c r="T32" s="53"/>
    </row>
    <row r="33" spans="1:20" s="54" customFormat="1" ht="15" customHeight="1">
      <c r="A33" s="52"/>
      <c r="B33" s="51" t="s">
        <v>62</v>
      </c>
      <c r="C33" s="96">
        <v>44616</v>
      </c>
      <c r="D33" s="97"/>
      <c r="E33" s="50">
        <v>22401</v>
      </c>
      <c r="F33" s="98" t="s">
        <v>63</v>
      </c>
      <c r="G33" s="98"/>
      <c r="H33" s="98"/>
      <c r="I33" s="98"/>
      <c r="J33" s="98"/>
      <c r="K33" s="98"/>
      <c r="L33" s="97">
        <v>44617</v>
      </c>
      <c r="M33" s="97"/>
      <c r="N33" s="97"/>
      <c r="O33" s="99" t="s">
        <v>43</v>
      </c>
      <c r="P33" s="99"/>
      <c r="Q33" s="100"/>
      <c r="R33" s="101">
        <v>1437.79</v>
      </c>
      <c r="S33" s="101"/>
      <c r="T33" s="53"/>
    </row>
    <row r="34" spans="1:20" s="54" customFormat="1" ht="15" customHeight="1" thickBot="1">
      <c r="A34" s="52"/>
      <c r="B34" s="55" t="s">
        <v>64</v>
      </c>
      <c r="C34" s="96">
        <v>44616</v>
      </c>
      <c r="D34" s="97"/>
      <c r="E34" s="50">
        <v>22402</v>
      </c>
      <c r="F34" s="98" t="s">
        <v>65</v>
      </c>
      <c r="G34" s="98"/>
      <c r="H34" s="98"/>
      <c r="I34" s="98"/>
      <c r="J34" s="98"/>
      <c r="K34" s="98"/>
      <c r="L34" s="97">
        <v>44616</v>
      </c>
      <c r="M34" s="97"/>
      <c r="N34" s="97"/>
      <c r="O34" s="99" t="s">
        <v>43</v>
      </c>
      <c r="P34" s="99"/>
      <c r="Q34" s="100"/>
      <c r="R34" s="101">
        <v>147.4</v>
      </c>
      <c r="S34" s="101"/>
      <c r="T34" s="53"/>
    </row>
    <row r="35" spans="1:20" s="56" customFormat="1" ht="17.25" customHeight="1" thickBot="1">
      <c r="A35" s="52"/>
      <c r="B35" s="89" t="s">
        <v>66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R35" s="92">
        <f>SUM(R23:S34)</f>
        <v>18952.52</v>
      </c>
      <c r="S35" s="93"/>
    </row>
    <row r="36" spans="1:20" s="61" customFormat="1" ht="11.25" customHeight="1" thickBot="1">
      <c r="A36" s="57"/>
      <c r="B36" s="58" t="s">
        <v>67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0"/>
    </row>
    <row r="37" spans="1:20" s="61" customFormat="1" ht="11.25" customHeight="1">
      <c r="A37" s="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</row>
    <row r="38" spans="1:20" s="61" customFormat="1" ht="11.25" customHeight="1">
      <c r="A38" s="1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20" s="61" customFormat="1" ht="11.25" customHeight="1">
      <c r="A39" s="1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20" s="61" customFormat="1" ht="11.25" customHeight="1">
      <c r="A40" s="1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5"/>
    </row>
    <row r="41" spans="1:20" s="61" customFormat="1" ht="11.25" customHeight="1">
      <c r="A41" s="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6"/>
    </row>
    <row r="42" spans="1:20" s="61" customFormat="1" ht="11.25" customHeight="1">
      <c r="A42" s="1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20" s="61" customFormat="1" ht="14.25" customHeight="1">
      <c r="A43" s="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20" s="61" customFormat="1" ht="15" customHeight="1">
      <c r="A44" s="1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68"/>
    </row>
    <row r="45" spans="1:20" s="61" customFormat="1" ht="15" customHeight="1">
      <c r="A45" s="1"/>
      <c r="B45" s="94"/>
      <c r="C45" s="94"/>
      <c r="D45" s="94"/>
      <c r="E45" s="69"/>
      <c r="F45" s="69"/>
      <c r="G45" s="70"/>
      <c r="H45" s="70"/>
      <c r="I45" s="70"/>
      <c r="J45" s="67"/>
      <c r="K45" s="67"/>
      <c r="L45" s="70"/>
      <c r="M45" s="70"/>
      <c r="N45" s="70"/>
      <c r="O45" s="67"/>
      <c r="P45" s="67"/>
      <c r="Q45" s="67"/>
      <c r="R45" s="67"/>
      <c r="S45" s="71"/>
      <c r="T45" s="68"/>
    </row>
    <row r="46" spans="1:20" s="61" customFormat="1" ht="15" customHeight="1">
      <c r="A46" s="1"/>
      <c r="B46" s="71" t="s">
        <v>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68"/>
    </row>
    <row r="47" spans="1:20" s="61" customFormat="1" ht="15" customHeight="1">
      <c r="A47" s="1"/>
      <c r="B47" s="71" t="s">
        <v>69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  <c r="T47" s="68"/>
    </row>
    <row r="48" spans="1:20" s="61" customFormat="1" ht="15" customHeight="1">
      <c r="A48" s="1"/>
      <c r="B48" s="7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8"/>
    </row>
    <row r="49" spans="1:20" s="61" customFormat="1" ht="15" customHeight="1">
      <c r="A49" s="1"/>
      <c r="B49" s="73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8"/>
    </row>
    <row r="50" spans="1:20" s="76" customFormat="1" ht="25" customHeight="1">
      <c r="A50" s="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4"/>
      <c r="T50" s="75"/>
    </row>
    <row r="51" spans="1:20" ht="36" customHeight="1">
      <c r="A51" s="95" t="s">
        <v>70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3" spans="1:20" ht="32.15" customHeight="1"/>
    <row r="54" spans="1:20" ht="15.75" customHeight="1">
      <c r="B54" s="77" t="s">
        <v>71</v>
      </c>
    </row>
    <row r="55" spans="1:20" ht="15.75" customHeight="1">
      <c r="B55" s="78" t="s">
        <v>6</v>
      </c>
    </row>
    <row r="56" spans="1:20" ht="15.75" customHeight="1">
      <c r="B56" s="3" t="s">
        <v>72</v>
      </c>
    </row>
    <row r="57" spans="1:20" ht="15.75" customHeight="1">
      <c r="B57" s="78" t="s">
        <v>73</v>
      </c>
    </row>
    <row r="58" spans="1:20" ht="15.75" customHeight="1">
      <c r="B58" s="3" t="s">
        <v>74</v>
      </c>
    </row>
    <row r="59" spans="1:20" s="79" customFormat="1" ht="17.149999999999999" customHeight="1">
      <c r="A59" s="1"/>
      <c r="B59" s="78" t="s">
        <v>31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0" s="79" customFormat="1" ht="18.399999999999999" customHeight="1">
      <c r="A60" s="80"/>
      <c r="B60" s="81" t="s">
        <v>75</v>
      </c>
    </row>
    <row r="61" spans="1:20" s="79" customFormat="1" ht="18.399999999999999" customHeight="1">
      <c r="A61" s="80"/>
      <c r="B61" s="81" t="s">
        <v>76</v>
      </c>
    </row>
    <row r="62" spans="1:20" s="79" customFormat="1" ht="18.399999999999999" customHeight="1">
      <c r="A62" s="80"/>
      <c r="B62" s="81" t="s">
        <v>77</v>
      </c>
    </row>
    <row r="63" spans="1:20" s="79" customFormat="1" ht="18.399999999999999" customHeight="1">
      <c r="A63" s="80"/>
      <c r="B63" s="81" t="s">
        <v>78</v>
      </c>
    </row>
    <row r="64" spans="1:20" s="82" customFormat="1" ht="18.399999999999999" customHeight="1">
      <c r="A64" s="80"/>
      <c r="B64" s="81" t="s">
        <v>79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s="85" customFormat="1" ht="15.4" customHeight="1">
      <c r="A65" s="83"/>
      <c r="B65" s="84" t="s">
        <v>80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1:18" s="85" customFormat="1" ht="15.4" customHeight="1">
      <c r="A66" s="86"/>
      <c r="B66" s="87" t="s">
        <v>81</v>
      </c>
    </row>
    <row r="67" spans="1:18" s="85" customFormat="1" ht="15.4" customHeight="1">
      <c r="A67" s="86"/>
      <c r="B67" s="87" t="s">
        <v>82</v>
      </c>
    </row>
    <row r="68" spans="1:18" s="85" customFormat="1" ht="15.4" customHeight="1">
      <c r="A68" s="86"/>
      <c r="B68" s="87" t="s">
        <v>83</v>
      </c>
    </row>
    <row r="69" spans="1:18" s="85" customFormat="1" ht="15.4" customHeight="1">
      <c r="A69" s="86"/>
      <c r="B69" s="87" t="s">
        <v>84</v>
      </c>
    </row>
    <row r="70" spans="1:18" s="85" customFormat="1" ht="15.4" customHeight="1">
      <c r="A70" s="86"/>
      <c r="B70" s="87" t="s">
        <v>85</v>
      </c>
    </row>
    <row r="71" spans="1:18" s="85" customFormat="1" ht="15.4" customHeight="1">
      <c r="A71" s="86"/>
      <c r="B71" s="87" t="s">
        <v>86</v>
      </c>
    </row>
    <row r="72" spans="1:18" s="85" customFormat="1" ht="15.4" customHeight="1">
      <c r="A72" s="86"/>
      <c r="B72" s="87" t="s">
        <v>87</v>
      </c>
    </row>
    <row r="73" spans="1:18" s="85" customFormat="1" ht="15.4" customHeight="1">
      <c r="A73" s="86"/>
      <c r="B73" s="87" t="s">
        <v>88</v>
      </c>
    </row>
    <row r="74" spans="1:18" s="85" customFormat="1" ht="15.4" customHeight="1">
      <c r="A74" s="86"/>
      <c r="B74" s="87" t="s">
        <v>89</v>
      </c>
    </row>
    <row r="75" spans="1:18" s="85" customFormat="1" ht="15.4" customHeight="1">
      <c r="A75" s="86"/>
      <c r="B75" s="87" t="s">
        <v>90</v>
      </c>
    </row>
    <row r="76" spans="1:18" ht="26.15" customHeight="1">
      <c r="A76" s="86"/>
      <c r="B76" s="87" t="s">
        <v>91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spans="1:18" ht="5.25" customHeight="1">
      <c r="B77" s="78" t="s">
        <v>92</v>
      </c>
    </row>
    <row r="97" spans="7:7" ht="15.75" customHeight="1"/>
    <row r="98" spans="7:7" ht="15" customHeight="1">
      <c r="G98" s="88" t="e">
        <f>SUM(F19+G19+H19+#REF!+#REF!+I19+J19)</f>
        <v>#REF!</v>
      </c>
    </row>
    <row r="99" spans="7:7" ht="5.25" customHeight="1">
      <c r="G99" s="88"/>
    </row>
  </sheetData>
  <sheetProtection algorithmName="SHA-512" hashValue="arlJK2Fd+1PuIysnSGPqY17Vm77hlWRlRsV7Q8ReEfcM6objzCE60S5Y8DH3W2BR/+t9sbSpd/Uw5Wsq9uIWVA==" saltValue="KAczQZviK3NPL4heb92BHQ==" spinCount="100000" sheet="1" objects="1" scenarios="1" sort="0" autoFilter="0" pivotTables="0"/>
  <mergeCells count="87">
    <mergeCell ref="B19:C19"/>
    <mergeCell ref="B1:B5"/>
    <mergeCell ref="O11:S11"/>
    <mergeCell ref="O12:S13"/>
    <mergeCell ref="B13:D13"/>
    <mergeCell ref="B14:S14"/>
    <mergeCell ref="B15:L15"/>
    <mergeCell ref="O15:P15"/>
    <mergeCell ref="R15:S15"/>
    <mergeCell ref="B16:L16"/>
    <mergeCell ref="O16:P16"/>
    <mergeCell ref="R16:S16"/>
    <mergeCell ref="B17:S17"/>
    <mergeCell ref="B18:C18"/>
    <mergeCell ref="B20:R20"/>
    <mergeCell ref="B21:B22"/>
    <mergeCell ref="C21:D21"/>
    <mergeCell ref="F21:K22"/>
    <mergeCell ref="L21:N21"/>
    <mergeCell ref="O21:Q22"/>
    <mergeCell ref="R21:S22"/>
    <mergeCell ref="C22:D22"/>
    <mergeCell ref="L22:N22"/>
    <mergeCell ref="C24:D24"/>
    <mergeCell ref="F24:K24"/>
    <mergeCell ref="L24:N24"/>
    <mergeCell ref="O24:Q24"/>
    <mergeCell ref="R24:S24"/>
    <mergeCell ref="C23:D23"/>
    <mergeCell ref="F23:K23"/>
    <mergeCell ref="L23:N23"/>
    <mergeCell ref="O23:Q23"/>
    <mergeCell ref="R23:S23"/>
    <mergeCell ref="C26:D26"/>
    <mergeCell ref="F26:K26"/>
    <mergeCell ref="L26:N26"/>
    <mergeCell ref="O26:Q26"/>
    <mergeCell ref="R26:S26"/>
    <mergeCell ref="C25:D25"/>
    <mergeCell ref="F25:K25"/>
    <mergeCell ref="L25:N25"/>
    <mergeCell ref="O25:Q25"/>
    <mergeCell ref="R25:S25"/>
    <mergeCell ref="C28:D28"/>
    <mergeCell ref="F28:K28"/>
    <mergeCell ref="L28:N28"/>
    <mergeCell ref="O28:Q28"/>
    <mergeCell ref="R28:S28"/>
    <mergeCell ref="C27:D27"/>
    <mergeCell ref="F27:K27"/>
    <mergeCell ref="L27:N27"/>
    <mergeCell ref="O27:Q27"/>
    <mergeCell ref="R27:S27"/>
    <mergeCell ref="C30:D30"/>
    <mergeCell ref="F30:K30"/>
    <mergeCell ref="L30:N30"/>
    <mergeCell ref="O30:Q30"/>
    <mergeCell ref="R30:S30"/>
    <mergeCell ref="C29:D29"/>
    <mergeCell ref="F29:K29"/>
    <mergeCell ref="L29:N29"/>
    <mergeCell ref="O29:Q29"/>
    <mergeCell ref="R29:S29"/>
    <mergeCell ref="C32:D32"/>
    <mergeCell ref="F32:K32"/>
    <mergeCell ref="L32:N32"/>
    <mergeCell ref="O32:Q32"/>
    <mergeCell ref="R32:S32"/>
    <mergeCell ref="C31:D31"/>
    <mergeCell ref="F31:K31"/>
    <mergeCell ref="L31:N31"/>
    <mergeCell ref="O31:Q31"/>
    <mergeCell ref="R31:S31"/>
    <mergeCell ref="B35:Q35"/>
    <mergeCell ref="R35:S35"/>
    <mergeCell ref="B45:D45"/>
    <mergeCell ref="A51:S51"/>
    <mergeCell ref="C33:D33"/>
    <mergeCell ref="F33:K33"/>
    <mergeCell ref="L33:N33"/>
    <mergeCell ref="O33:Q33"/>
    <mergeCell ref="R33:S33"/>
    <mergeCell ref="C34:D34"/>
    <mergeCell ref="F34:K34"/>
    <mergeCell ref="L34:N34"/>
    <mergeCell ref="O34:Q34"/>
    <mergeCell ref="R34:S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2022-04-05T17:22:11Z</dcterms:modified>
</cp:coreProperties>
</file>