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Plan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L10" i="1" s="1"/>
  <c r="N10" i="1" s="1"/>
  <c r="U18" i="1"/>
  <c r="U17" i="1"/>
  <c r="U15" i="1"/>
  <c r="J10" i="1"/>
  <c r="F10" i="1"/>
  <c r="G80" i="1" s="1"/>
  <c r="K10" i="1" l="1"/>
  <c r="P10" i="1" s="1"/>
  <c r="R10" i="1" s="1"/>
</calcChain>
</file>

<file path=xl/sharedStrings.xml><?xml version="1.0" encoding="utf-8"?>
<sst xmlns="http://schemas.openxmlformats.org/spreadsheetml/2006/main" count="89" uniqueCount="81">
  <si>
    <t>DEMONSTRATIVO DE RECEITA E DESPESA - Trimestral</t>
  </si>
  <si>
    <t>TERMO DE CONVÊNIO Nº 000243/2020</t>
  </si>
  <si>
    <t>Proc nº : SES-PRC-2020-000311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</si>
  <si>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</si>
  <si>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</si>
  <si>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</si>
  <si>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</si>
  <si>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GUARUJÁ- C.R.P.I.</t>
  </si>
  <si>
    <t>48.703.342/0001-02</t>
  </si>
  <si>
    <t>01/10/2021 A  31/12/2021</t>
  </si>
  <si>
    <t xml:space="preserve">BLOCO 2 - SÍNTESE DA RECEITA E DA DESPESA (R$ 1,00)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</si>
  <si>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</si>
  <si>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</si>
  <si>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</si>
  <si>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</si>
  <si>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</si>
  <si>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</si>
  <si>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PROVISÃO DE RENDIMENTO</t>
  </si>
  <si>
    <t>RENDIMENTO APLIC. FINANCEIRA</t>
  </si>
  <si>
    <t>TOTAL GERAL DE RECEBIMENTOS</t>
  </si>
  <si>
    <t>TOTAL DE DESPESA REALIZADA</t>
  </si>
  <si>
    <t>DESPESAS BANCARIAS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</si>
  <si>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</si>
  <si>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</si>
  <si>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</si>
  <si>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</si>
  <si>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</si>
  <si>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</si>
  <si>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</si>
  <si>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</si>
  <si>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</si>
  <si>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</si>
  <si>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</si>
  <si>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</si>
  <si>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</si>
  <si>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</si>
  <si>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</si>
  <si>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</si>
  <si>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01</t>
  </si>
  <si>
    <t>CONTA DE ENERGIA ELETRICA - ELEKTRO REDES S.A - REF 09/2021</t>
  </si>
  <si>
    <t>UTILIDADE PÚBLICA</t>
  </si>
  <si>
    <t>02</t>
  </si>
  <si>
    <t>CONTA DE ÁGUA - SABESP - REF 10/2021</t>
  </si>
  <si>
    <t>*</t>
  </si>
  <si>
    <t>OUTUBRO/21</t>
  </si>
  <si>
    <t>03</t>
  </si>
  <si>
    <t>CONTA DE ÁGUA - SABESP - REF 11/2021</t>
  </si>
  <si>
    <t>04</t>
  </si>
  <si>
    <t>CONTA DE ENERGIA ELETRICA - ELEKTRO REDES S.A - REF 10/2021</t>
  </si>
  <si>
    <t>NOVEMBRO/21</t>
  </si>
  <si>
    <t>05</t>
  </si>
  <si>
    <t>CONTA DE ÁGUA - SABESP - REF 12/2021</t>
  </si>
  <si>
    <t>DEZEMBRO/21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</si>
  <si>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</si>
  <si>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</si>
  <si>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</si>
  <si>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                 PRESIDENTE DA ENTIDADE                                                                                                        CONSELHEIRO FISCAL                                                                                             CONSELHEIRO FISCAL                                                                                      CONSELHEIRO FISCAL</t>
  </si>
  <si>
    <t xml:space="preserve">            REGINALDO GONÇALVES PACHECO - CPF: 133.714.228-01                               MARCELO CAVALCANTE FERNANDES - CPF: 113.057.958-14                                     CLAUDIA CASTRUCCI - CPF: 070.086.128-93                                                       RITA DE CASSIA Z. BASTOS CPF: 906.115-787-00</t>
  </si>
  <si>
    <t>GUARUJA,       17    DE        JANEIRO           DE          2022.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</si>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</sst>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000,000"/>
    <numFmt numFmtId="166" formatCode="[$R$-416]\ #,##0.00;[Red]\-[$R$-416]\ #,##0.00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0"/>
      <name val="Arial"/>
      <family val="2"/>
      <charset val="1"/>
    </font>
    <font>
      <b/>
      <sz val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sz val="9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indexed="5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13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164" fontId="2" fillId="0" borderId="0" xfId="0" applyNumberFormat="1" applyFont="1" applyProtection="1"/>
    <xf numFmtId="0" fontId="2" fillId="0" borderId="0" xfId="0" applyFont="1"/>
    <xf numFmtId="0" fontId="3" fillId="0" borderId="0" xfId="0" applyFont="1" applyProtection="1">
      <protection hidden="1"/>
    </xf>
    <xf numFmtId="0" fontId="3" fillId="0" borderId="0" xfId="0" applyFont="1"/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2" fillId="0" borderId="0" xfId="0" applyFont="1" applyBorder="1"/>
    <xf numFmtId="0" fontId="3" fillId="2" borderId="4" xfId="0" applyFont="1" applyFill="1" applyBorder="1"/>
    <xf numFmtId="0" fontId="3" fillId="2" borderId="6" xfId="0" applyFont="1" applyFill="1" applyBorder="1"/>
    <xf numFmtId="164" fontId="5" fillId="0" borderId="0" xfId="0" applyNumberFormat="1" applyFont="1" applyProtection="1"/>
    <xf numFmtId="49" fontId="6" fillId="0" borderId="1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5" fillId="0" borderId="0" xfId="0" applyFont="1"/>
    <xf numFmtId="164" fontId="2" fillId="0" borderId="0" xfId="0" applyNumberFormat="1" applyFont="1" applyAlignment="1" applyProtection="1">
      <alignment vertical="center"/>
    </xf>
    <xf numFmtId="0" fontId="2" fillId="0" borderId="16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164" fontId="10" fillId="0" borderId="0" xfId="0" applyNumberFormat="1" applyFont="1" applyAlignment="1" applyProtection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6" fontId="12" fillId="0" borderId="16" xfId="0" applyNumberFormat="1" applyFont="1" applyFill="1" applyBorder="1" applyAlignment="1" applyProtection="1">
      <alignment horizontal="center" vertical="center"/>
      <protection locked="0"/>
    </xf>
    <xf numFmtId="166" fontId="12" fillId="0" borderId="28" xfId="0" applyNumberFormat="1" applyFont="1" applyFill="1" applyBorder="1" applyAlignment="1" applyProtection="1">
      <alignment horizontal="center" vertical="center"/>
      <protection locked="0"/>
    </xf>
    <xf numFmtId="166" fontId="13" fillId="2" borderId="29" xfId="0" applyNumberFormat="1" applyFont="1" applyFill="1" applyBorder="1" applyAlignment="1" applyProtection="1">
      <alignment horizontal="center" vertical="center"/>
    </xf>
    <xf numFmtId="166" fontId="12" fillId="0" borderId="30" xfId="0" applyNumberFormat="1" applyFont="1" applyBorder="1" applyAlignment="1" applyProtection="1">
      <alignment horizontal="center" vertical="center"/>
    </xf>
    <xf numFmtId="166" fontId="12" fillId="0" borderId="31" xfId="0" applyNumberFormat="1" applyFont="1" applyBorder="1" applyAlignment="1" applyProtection="1">
      <alignment horizontal="center" vertical="center"/>
    </xf>
    <xf numFmtId="166" fontId="12" fillId="0" borderId="32" xfId="0" applyNumberFormat="1" applyFont="1" applyBorder="1" applyAlignment="1" applyProtection="1">
      <alignment horizontal="center" vertical="center"/>
    </xf>
    <xf numFmtId="166" fontId="12" fillId="0" borderId="32" xfId="0" applyNumberFormat="1" applyFont="1" applyBorder="1" applyAlignment="1">
      <alignment horizontal="center"/>
    </xf>
    <xf numFmtId="166" fontId="13" fillId="2" borderId="29" xfId="0" applyNumberFormat="1" applyFont="1" applyFill="1" applyBorder="1" applyAlignment="1">
      <alignment horizontal="center"/>
    </xf>
    <xf numFmtId="166" fontId="12" fillId="0" borderId="33" xfId="0" applyNumberFormat="1" applyFont="1" applyFill="1" applyBorder="1" applyAlignment="1" applyProtection="1">
      <alignment horizontal="center" vertical="center"/>
      <protection locked="0"/>
    </xf>
    <xf numFmtId="166" fontId="14" fillId="4" borderId="29" xfId="0" applyNumberFormat="1" applyFont="1" applyFill="1" applyBorder="1" applyAlignment="1" applyProtection="1">
      <alignment horizontal="center" vertical="center"/>
      <protection locked="0"/>
    </xf>
    <xf numFmtId="166" fontId="13" fillId="0" borderId="30" xfId="0" applyNumberFormat="1" applyFont="1" applyBorder="1" applyAlignment="1" applyProtection="1">
      <alignment horizontal="center" vertical="center"/>
    </xf>
    <xf numFmtId="166" fontId="12" fillId="0" borderId="33" xfId="0" applyNumberFormat="1" applyFont="1" applyBorder="1" applyAlignment="1" applyProtection="1">
      <alignment horizontal="center" vertical="center"/>
    </xf>
    <xf numFmtId="166" fontId="12" fillId="0" borderId="16" xfId="0" applyNumberFormat="1" applyFont="1" applyBorder="1" applyAlignment="1" applyProtection="1">
      <alignment horizontal="center" vertical="center"/>
    </xf>
    <xf numFmtId="166" fontId="12" fillId="0" borderId="34" xfId="0" applyNumberFormat="1" applyFont="1" applyBorder="1" applyAlignment="1">
      <alignment horizontal="center" vertical="center"/>
    </xf>
    <xf numFmtId="0" fontId="2" fillId="3" borderId="9" xfId="0" applyFont="1" applyFill="1" applyBorder="1"/>
    <xf numFmtId="164" fontId="15" fillId="0" borderId="0" xfId="0" applyNumberFormat="1" applyFont="1" applyProtection="1"/>
    <xf numFmtId="0" fontId="9" fillId="0" borderId="16" xfId="0" applyFont="1" applyBorder="1" applyAlignment="1">
      <alignment horizontal="center" vertical="center"/>
    </xf>
    <xf numFmtId="0" fontId="15" fillId="0" borderId="0" xfId="0" applyFont="1"/>
    <xf numFmtId="0" fontId="11" fillId="0" borderId="42" xfId="0" applyFont="1" applyFill="1" applyBorder="1" applyAlignment="1">
      <alignment horizontal="center" vertical="center"/>
    </xf>
    <xf numFmtId="164" fontId="17" fillId="0" borderId="0" xfId="0" applyNumberFormat="1" applyFont="1" applyAlignment="1" applyProtection="1">
      <alignment vertical="center" wrapText="1"/>
    </xf>
    <xf numFmtId="49" fontId="13" fillId="5" borderId="45" xfId="0" applyNumberFormat="1" applyFont="1" applyFill="1" applyBorder="1" applyAlignment="1">
      <alignment horizontal="center" vertical="center" wrapText="1"/>
    </xf>
    <xf numFmtId="3" fontId="13" fillId="6" borderId="4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3" fontId="13" fillId="6" borderId="50" xfId="0" applyNumberFormat="1" applyFont="1" applyFill="1" applyBorder="1" applyAlignment="1">
      <alignment horizontal="center" vertical="center"/>
    </xf>
    <xf numFmtId="49" fontId="16" fillId="6" borderId="7" xfId="0" applyNumberFormat="1" applyFont="1" applyFill="1" applyBorder="1" applyAlignment="1">
      <alignment horizontal="center" vertical="center"/>
    </xf>
    <xf numFmtId="166" fontId="16" fillId="6" borderId="52" xfId="0" applyNumberFormat="1" applyFont="1" applyFill="1" applyBorder="1" applyAlignment="1">
      <alignment horizontal="center" vertical="center"/>
    </xf>
    <xf numFmtId="3" fontId="13" fillId="7" borderId="50" xfId="0" applyNumberFormat="1" applyFont="1" applyFill="1" applyBorder="1" applyAlignment="1">
      <alignment horizontal="center" vertical="center"/>
    </xf>
    <xf numFmtId="49" fontId="16" fillId="8" borderId="0" xfId="0" applyNumberFormat="1" applyFont="1" applyFill="1" applyBorder="1" applyAlignment="1">
      <alignment horizontal="center" vertical="center"/>
    </xf>
    <xf numFmtId="166" fontId="16" fillId="8" borderId="0" xfId="0" applyNumberFormat="1" applyFont="1" applyFill="1" applyBorder="1" applyAlignment="1">
      <alignment horizontal="center" vertical="center"/>
    </xf>
    <xf numFmtId="49" fontId="16" fillId="7" borderId="23" xfId="0" applyNumberFormat="1" applyFont="1" applyFill="1" applyBorder="1" applyAlignment="1">
      <alignment horizontal="center" vertical="center"/>
    </xf>
    <xf numFmtId="166" fontId="16" fillId="7" borderId="23" xfId="0" applyNumberFormat="1" applyFont="1" applyFill="1" applyBorder="1" applyAlignment="1">
      <alignment horizontal="center" vertical="center"/>
    </xf>
    <xf numFmtId="3" fontId="13" fillId="9" borderId="50" xfId="0" applyNumberFormat="1" applyFont="1" applyFill="1" applyBorder="1" applyAlignment="1">
      <alignment horizontal="center" vertical="center"/>
    </xf>
    <xf numFmtId="49" fontId="16" fillId="9" borderId="23" xfId="0" applyNumberFormat="1" applyFont="1" applyFill="1" applyBorder="1" applyAlignment="1">
      <alignment horizontal="center" vertical="center"/>
    </xf>
    <xf numFmtId="166" fontId="16" fillId="9" borderId="23" xfId="0" applyNumberFormat="1" applyFont="1" applyFill="1" applyBorder="1" applyAlignment="1">
      <alignment horizontal="center" vertical="center"/>
    </xf>
    <xf numFmtId="49" fontId="13" fillId="5" borderId="31" xfId="0" applyNumberFormat="1" applyFont="1" applyFill="1" applyBorder="1" applyAlignment="1">
      <alignment horizontal="center" vertical="center" wrapText="1"/>
    </xf>
    <xf numFmtId="3" fontId="12" fillId="10" borderId="31" xfId="0" applyNumberFormat="1" applyFont="1" applyFill="1" applyBorder="1" applyAlignment="1">
      <alignment horizontal="center" vertical="center"/>
    </xf>
    <xf numFmtId="164" fontId="2" fillId="8" borderId="0" xfId="0" applyNumberFormat="1" applyFont="1" applyFill="1" applyProtection="1"/>
    <xf numFmtId="0" fontId="12" fillId="0" borderId="0" xfId="0" applyFont="1" applyProtection="1"/>
    <xf numFmtId="0" fontId="2" fillId="0" borderId="0" xfId="0" applyFont="1" applyProtection="1"/>
    <xf numFmtId="0" fontId="21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22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164" fontId="18" fillId="0" borderId="0" xfId="0" applyNumberFormat="1" applyFont="1" applyAlignment="1" applyProtection="1">
      <alignment vertical="top"/>
    </xf>
    <xf numFmtId="0" fontId="18" fillId="0" borderId="0" xfId="0" applyFont="1" applyBorder="1" applyAlignment="1" applyProtection="1">
      <alignment vertical="top"/>
    </xf>
    <xf numFmtId="0" fontId="18" fillId="0" borderId="0" xfId="0" applyFont="1" applyAlignment="1" applyProtection="1">
      <alignment vertical="top"/>
    </xf>
    <xf numFmtId="0" fontId="23" fillId="0" borderId="0" xfId="0" applyFont="1"/>
    <xf numFmtId="0" fontId="24" fillId="0" borderId="0" xfId="0" applyFont="1"/>
    <xf numFmtId="164" fontId="25" fillId="0" borderId="0" xfId="0" applyNumberFormat="1" applyFont="1" applyBorder="1" applyProtection="1"/>
    <xf numFmtId="0" fontId="26" fillId="0" borderId="0" xfId="0" applyFont="1" applyBorder="1"/>
    <xf numFmtId="0" fontId="25" fillId="0" borderId="0" xfId="0" applyFont="1" applyBorder="1"/>
    <xf numFmtId="164" fontId="25" fillId="0" borderId="0" xfId="0" applyNumberFormat="1" applyFont="1" applyProtection="1"/>
    <xf numFmtId="0" fontId="26" fillId="0" borderId="0" xfId="0" applyFont="1"/>
    <xf numFmtId="0" fontId="25" fillId="0" borderId="0" xfId="0" applyFont="1"/>
    <xf numFmtId="164" fontId="21" fillId="0" borderId="0" xfId="0" applyNumberFormat="1" applyFont="1" applyProtection="1"/>
    <xf numFmtId="0" fontId="29" fillId="0" borderId="0" xfId="0" applyFont="1"/>
    <xf numFmtId="0" fontId="21" fillId="0" borderId="0" xfId="0" applyFont="1"/>
    <xf numFmtId="166" fontId="2" fillId="0" borderId="0" xfId="0" applyNumberFormat="1" applyFont="1"/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49" fontId="3" fillId="0" borderId="57" xfId="0" applyNumberFormat="1" applyFont="1" applyBorder="1" applyAlignment="1" applyProtection="1">
      <alignment horizontal="right" vertical="center"/>
    </xf>
    <xf numFmtId="49" fontId="3" fillId="0" borderId="53" xfId="0" applyNumberFormat="1" applyFont="1" applyBorder="1" applyAlignment="1" applyProtection="1">
      <alignment horizontal="right" vertical="center"/>
    </xf>
    <xf numFmtId="166" fontId="19" fillId="4" borderId="7" xfId="0" applyNumberFormat="1" applyFont="1" applyFill="1" applyBorder="1" applyAlignment="1">
      <alignment horizontal="center" vertical="center"/>
    </xf>
    <xf numFmtId="166" fontId="19" fillId="4" borderId="9" xfId="0" applyNumberFormat="1" applyFont="1" applyFill="1" applyBorder="1" applyAlignment="1">
      <alignment horizontal="center" vertical="center"/>
    </xf>
    <xf numFmtId="49" fontId="20" fillId="11" borderId="7" xfId="0" applyNumberFormat="1" applyFont="1" applyFill="1" applyBorder="1" applyAlignment="1" applyProtection="1">
      <alignment horizontal="left" vertical="center"/>
    </xf>
    <xf numFmtId="49" fontId="20" fillId="11" borderId="8" xfId="0" applyNumberFormat="1" applyFont="1" applyFill="1" applyBorder="1" applyAlignment="1" applyProtection="1">
      <alignment horizontal="left" vertical="center"/>
    </xf>
    <xf numFmtId="49" fontId="20" fillId="11" borderId="9" xfId="0" applyNumberFormat="1" applyFont="1" applyFill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14" fontId="13" fillId="9" borderId="49" xfId="0" applyNumberFormat="1" applyFont="1" applyFill="1" applyBorder="1" applyAlignment="1">
      <alignment horizontal="center" vertical="center"/>
    </xf>
    <xf numFmtId="14" fontId="13" fillId="9" borderId="50" xfId="0" applyNumberFormat="1" applyFont="1" applyFill="1" applyBorder="1" applyAlignment="1">
      <alignment horizontal="center" vertical="center"/>
    </xf>
    <xf numFmtId="0" fontId="16" fillId="9" borderId="50" xfId="0" applyFont="1" applyFill="1" applyBorder="1" applyAlignment="1">
      <alignment horizontal="center" vertical="center"/>
    </xf>
    <xf numFmtId="49" fontId="3" fillId="9" borderId="50" xfId="0" applyNumberFormat="1" applyFont="1" applyFill="1" applyBorder="1" applyAlignment="1" applyProtection="1">
      <alignment horizontal="center" vertical="center" wrapText="1"/>
      <protection locked="0"/>
    </xf>
    <xf numFmtId="166" fontId="3" fillId="9" borderId="50" xfId="0" applyNumberFormat="1" applyFont="1" applyFill="1" applyBorder="1" applyAlignment="1">
      <alignment horizontal="center" vertical="center"/>
    </xf>
    <xf numFmtId="166" fontId="3" fillId="9" borderId="51" xfId="0" applyNumberFormat="1" applyFont="1" applyFill="1" applyBorder="1" applyAlignment="1">
      <alignment horizontal="center" vertical="center"/>
    </xf>
    <xf numFmtId="14" fontId="12" fillId="10" borderId="53" xfId="0" applyNumberFormat="1" applyFont="1" applyFill="1" applyBorder="1" applyAlignment="1">
      <alignment horizontal="center" vertical="center"/>
    </xf>
    <xf numFmtId="14" fontId="12" fillId="10" borderId="54" xfId="0" applyNumberFormat="1" applyFont="1" applyFill="1" applyBorder="1" applyAlignment="1">
      <alignment horizontal="center" vertical="center"/>
    </xf>
    <xf numFmtId="0" fontId="18" fillId="10" borderId="32" xfId="0" applyFont="1" applyFill="1" applyBorder="1" applyAlignment="1">
      <alignment horizontal="center" vertical="center"/>
    </xf>
    <xf numFmtId="0" fontId="18" fillId="10" borderId="53" xfId="0" applyFont="1" applyFill="1" applyBorder="1" applyAlignment="1">
      <alignment horizontal="center" vertical="center"/>
    </xf>
    <xf numFmtId="0" fontId="18" fillId="10" borderId="54" xfId="0" applyFont="1" applyFill="1" applyBorder="1" applyAlignment="1">
      <alignment horizontal="center" vertical="center"/>
    </xf>
    <xf numFmtId="14" fontId="12" fillId="10" borderId="32" xfId="0" applyNumberFormat="1" applyFont="1" applyFill="1" applyBorder="1" applyAlignment="1">
      <alignment horizontal="center" vertical="center"/>
    </xf>
    <xf numFmtId="49" fontId="2" fillId="10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0" borderId="53" xfId="0" applyNumberFormat="1" applyFont="1" applyFill="1" applyBorder="1" applyAlignment="1" applyProtection="1">
      <alignment horizontal="center" vertical="center" wrapText="1"/>
      <protection locked="0"/>
    </xf>
    <xf numFmtId="49" fontId="2" fillId="10" borderId="54" xfId="0" applyNumberFormat="1" applyFont="1" applyFill="1" applyBorder="1" applyAlignment="1" applyProtection="1">
      <alignment horizontal="center" vertical="center" wrapText="1"/>
      <protection locked="0"/>
    </xf>
    <xf numFmtId="166" fontId="2" fillId="10" borderId="55" xfId="0" applyNumberFormat="1" applyFont="1" applyFill="1" applyBorder="1" applyAlignment="1">
      <alignment horizontal="center" vertical="center"/>
    </xf>
    <xf numFmtId="166" fontId="2" fillId="10" borderId="56" xfId="0" applyNumberFormat="1" applyFont="1" applyFill="1" applyBorder="1" applyAlignment="1">
      <alignment horizontal="center" vertical="center"/>
    </xf>
    <xf numFmtId="14" fontId="13" fillId="7" borderId="49" xfId="0" applyNumberFormat="1" applyFont="1" applyFill="1" applyBorder="1" applyAlignment="1">
      <alignment horizontal="center" vertical="center"/>
    </xf>
    <xf numFmtId="14" fontId="13" fillId="7" borderId="50" xfId="0" applyNumberFormat="1" applyFont="1" applyFill="1" applyBorder="1" applyAlignment="1">
      <alignment horizontal="center" vertical="center"/>
    </xf>
    <xf numFmtId="0" fontId="16" fillId="7" borderId="50" xfId="0" applyFont="1" applyFill="1" applyBorder="1" applyAlignment="1">
      <alignment horizontal="center" vertical="center"/>
    </xf>
    <xf numFmtId="49" fontId="3" fillId="7" borderId="50" xfId="0" applyNumberFormat="1" applyFont="1" applyFill="1" applyBorder="1" applyAlignment="1" applyProtection="1">
      <alignment horizontal="center" vertical="center" wrapText="1"/>
      <protection locked="0"/>
    </xf>
    <xf numFmtId="166" fontId="3" fillId="7" borderId="50" xfId="0" applyNumberFormat="1" applyFont="1" applyFill="1" applyBorder="1" applyAlignment="1">
      <alignment horizontal="center" vertical="center"/>
    </xf>
    <xf numFmtId="166" fontId="3" fillId="7" borderId="51" xfId="0" applyNumberFormat="1" applyFont="1" applyFill="1" applyBorder="1" applyAlignment="1">
      <alignment horizontal="center" vertical="center"/>
    </xf>
    <xf numFmtId="14" fontId="13" fillId="6" borderId="46" xfId="0" applyNumberFormat="1" applyFont="1" applyFill="1" applyBorder="1" applyAlignment="1">
      <alignment horizontal="center" vertical="center"/>
    </xf>
    <xf numFmtId="14" fontId="13" fillId="6" borderId="47" xfId="0" applyNumberFormat="1" applyFont="1" applyFill="1" applyBorder="1" applyAlignment="1">
      <alignment horizontal="center" vertical="center"/>
    </xf>
    <xf numFmtId="0" fontId="16" fillId="6" borderId="47" xfId="0" applyFont="1" applyFill="1" applyBorder="1" applyAlignment="1">
      <alignment horizontal="center" vertical="center"/>
    </xf>
    <xf numFmtId="49" fontId="3" fillId="6" borderId="47" xfId="0" applyNumberFormat="1" applyFont="1" applyFill="1" applyBorder="1" applyAlignment="1" applyProtection="1">
      <alignment horizontal="center" vertical="center" wrapText="1"/>
      <protection locked="0"/>
    </xf>
    <xf numFmtId="166" fontId="3" fillId="6" borderId="47" xfId="0" applyNumberFormat="1" applyFont="1" applyFill="1" applyBorder="1" applyAlignment="1">
      <alignment horizontal="center" vertical="center"/>
    </xf>
    <xf numFmtId="166" fontId="3" fillId="6" borderId="48" xfId="0" applyNumberFormat="1" applyFont="1" applyFill="1" applyBorder="1" applyAlignment="1">
      <alignment horizontal="center" vertical="center"/>
    </xf>
    <xf numFmtId="14" fontId="13" fillId="6" borderId="49" xfId="0" applyNumberFormat="1" applyFont="1" applyFill="1" applyBorder="1" applyAlignment="1">
      <alignment horizontal="center" vertical="center"/>
    </xf>
    <xf numFmtId="14" fontId="13" fillId="6" borderId="50" xfId="0" applyNumberFormat="1" applyFont="1" applyFill="1" applyBorder="1" applyAlignment="1">
      <alignment horizontal="center" vertical="center"/>
    </xf>
    <xf numFmtId="0" fontId="16" fillId="6" borderId="50" xfId="0" applyFont="1" applyFill="1" applyBorder="1" applyAlignment="1">
      <alignment horizontal="center" vertical="center"/>
    </xf>
    <xf numFmtId="49" fontId="3" fillId="6" borderId="50" xfId="0" applyNumberFormat="1" applyFont="1" applyFill="1" applyBorder="1" applyAlignment="1" applyProtection="1">
      <alignment horizontal="center" vertical="center" wrapText="1"/>
      <protection locked="0"/>
    </xf>
    <xf numFmtId="166" fontId="3" fillId="6" borderId="50" xfId="0" applyNumberFormat="1" applyFont="1" applyFill="1" applyBorder="1" applyAlignment="1">
      <alignment horizontal="center" vertical="center"/>
    </xf>
    <xf numFmtId="166" fontId="3" fillId="6" borderId="51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9" fillId="0" borderId="3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center" vertical="center" wrapText="1"/>
    </xf>
    <xf numFmtId="166" fontId="12" fillId="0" borderId="26" xfId="0" applyNumberFormat="1" applyFont="1" applyFill="1" applyBorder="1" applyAlignment="1" applyProtection="1">
      <alignment horizontal="center" vertical="center"/>
      <protection locked="0"/>
    </xf>
    <xf numFmtId="166" fontId="12" fillId="0" borderId="2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495299</xdr:colOff>
      <xdr:row>1</xdr:row>
      <xdr:rowOff>133350</xdr:rowOff>
    </xdr:from>
    <xdr:to>
      <xdr:col>9</xdr:col>
      <xdr:colOff>800100</xdr:colOff>
      <xdr:row>4</xdr:row>
      <xdr:rowOff>0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3829049" y="342900"/>
          <a:ext cx="4752976" cy="5524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GOVERNO DO ESTADO DE SÃO PAULO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SECRETARIA DE SAÚDE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%2002\OneDrive\&#193;rea%20de%20Trabalho\contabilidade-ka\PRESTA&#199;&#195;O%20DE%20CONTAS\Presta&#231;&#227;o%20de%20contas%202021\34.344-7%20-DRS-CONVENIO%20N&#186;243-2020\DEMONSTR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A MARÇO 2021"/>
      <sheetName val="RESUMO 1ºTRIMESTRE"/>
      <sheetName val="ABRIL A JUNHO 2021"/>
      <sheetName val="RESUMO 2ºTRIMESTRE"/>
      <sheetName val="JULHO A SETEMBRO 2021"/>
      <sheetName val="RESUMO 3ºTRIMESTRE"/>
      <sheetName val="OUTUBRO A DEZEMBRO 2021"/>
      <sheetName val="RESUMO 4º TRIMEST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D10">
            <v>14.71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"/>
  <sheetViews>
    <sheetView tabSelected="1" workbookViewId="0"/>
  </sheetViews>
  <sheetFormatPr defaultColWidth="8.26953125" defaultRowHeight="5.25" customHeight="1"/>
  <cols>
    <col min="1" max="1" width="1" style="1" customWidth="1"/>
    <col min="2" max="2" width="6.81640625" style="2" customWidth="1"/>
    <col min="3" max="3" width="11.26953125" style="2" customWidth="1"/>
    <col min="4" max="4" width="16.1796875" style="2" customWidth="1"/>
    <col min="5" max="5" width="14.7265625" style="2" customWidth="1"/>
    <col min="6" max="6" width="16.81640625" style="2" customWidth="1"/>
    <col min="7" max="7" width="18" style="2" customWidth="1"/>
    <col min="8" max="8" width="17.81640625" style="2" customWidth="1"/>
    <col min="9" max="9" width="14" style="2" customWidth="1"/>
    <col min="10" max="10" width="16.7265625" style="2" customWidth="1"/>
    <col min="11" max="11" width="17.81640625" style="2" customWidth="1"/>
    <col min="12" max="12" width="16" style="2" customWidth="1"/>
    <col min="13" max="13" width="11.1796875" style="2" customWidth="1"/>
    <col min="14" max="14" width="15.54296875" style="2" customWidth="1"/>
    <col min="15" max="15" width="11.26953125" style="2" customWidth="1"/>
    <col min="16" max="16" width="21.1796875" style="2" customWidth="1"/>
    <col min="17" max="17" width="13.81640625" style="2" customWidth="1"/>
    <col min="18" max="18" width="17.81640625" style="2" customWidth="1"/>
    <col min="19" max="19" width="15" style="2" customWidth="1"/>
    <col min="20" max="20" width="13.81640625" style="2" bestFit="1" customWidth="1"/>
    <col min="21" max="21" width="11" style="2" bestFit="1" customWidth="1"/>
    <col min="22" max="251" width="8.26953125" style="2"/>
    <col min="252" max="252" width="1" style="2" customWidth="1"/>
    <col min="253" max="253" width="6.81640625" style="2" customWidth="1"/>
    <col min="254" max="254" width="11.26953125" style="2" customWidth="1"/>
    <col min="255" max="255" width="16.1796875" style="2" customWidth="1"/>
    <col min="256" max="256" width="14.7265625" style="2" customWidth="1"/>
    <col min="257" max="257" width="16.81640625" style="2" customWidth="1"/>
    <col min="258" max="258" width="18" style="2" customWidth="1"/>
    <col min="259" max="259" width="17.81640625" style="2" customWidth="1"/>
    <col min="260" max="260" width="14" style="2" customWidth="1"/>
    <col min="261" max="261" width="12.7265625" style="2" customWidth="1"/>
    <col min="262" max="262" width="14" style="2" customWidth="1"/>
    <col min="263" max="263" width="16.7265625" style="2" customWidth="1"/>
    <col min="264" max="264" width="17.81640625" style="2" customWidth="1"/>
    <col min="265" max="265" width="16" style="2" customWidth="1"/>
    <col min="266" max="267" width="15.54296875" style="2" customWidth="1"/>
    <col min="268" max="268" width="14.7265625" style="2" customWidth="1"/>
    <col min="269" max="269" width="15.1796875" style="2" customWidth="1"/>
    <col min="270" max="270" width="13.81640625" style="2" customWidth="1"/>
    <col min="271" max="271" width="15.26953125" style="2" customWidth="1"/>
    <col min="272" max="272" width="15" style="2" customWidth="1"/>
    <col min="273" max="273" width="11.26953125" style="2" customWidth="1"/>
    <col min="274" max="507" width="8.26953125" style="2"/>
    <col min="508" max="508" width="1" style="2" customWidth="1"/>
    <col min="509" max="509" width="6.81640625" style="2" customWidth="1"/>
    <col min="510" max="510" width="11.26953125" style="2" customWidth="1"/>
    <col min="511" max="511" width="16.1796875" style="2" customWidth="1"/>
    <col min="512" max="512" width="14.7265625" style="2" customWidth="1"/>
    <col min="513" max="513" width="16.81640625" style="2" customWidth="1"/>
    <col min="514" max="514" width="18" style="2" customWidth="1"/>
    <col min="515" max="515" width="17.81640625" style="2" customWidth="1"/>
    <col min="516" max="516" width="14" style="2" customWidth="1"/>
    <col min="517" max="517" width="12.7265625" style="2" customWidth="1"/>
    <col min="518" max="518" width="14" style="2" customWidth="1"/>
    <col min="519" max="519" width="16.7265625" style="2" customWidth="1"/>
    <col min="520" max="520" width="17.81640625" style="2" customWidth="1"/>
    <col min="521" max="521" width="16" style="2" customWidth="1"/>
    <col min="522" max="523" width="15.54296875" style="2" customWidth="1"/>
    <col min="524" max="524" width="14.7265625" style="2" customWidth="1"/>
    <col min="525" max="525" width="15.1796875" style="2" customWidth="1"/>
    <col min="526" max="526" width="13.81640625" style="2" customWidth="1"/>
    <col min="527" max="527" width="15.26953125" style="2" customWidth="1"/>
    <col min="528" max="528" width="15" style="2" customWidth="1"/>
    <col min="529" max="529" width="11.26953125" style="2" customWidth="1"/>
    <col min="530" max="763" width="8.26953125" style="2"/>
    <col min="764" max="764" width="1" style="2" customWidth="1"/>
    <col min="765" max="765" width="6.81640625" style="2" customWidth="1"/>
    <col min="766" max="766" width="11.26953125" style="2" customWidth="1"/>
    <col min="767" max="767" width="16.1796875" style="2" customWidth="1"/>
    <col min="768" max="768" width="14.7265625" style="2" customWidth="1"/>
    <col min="769" max="769" width="16.81640625" style="2" customWidth="1"/>
    <col min="770" max="770" width="18" style="2" customWidth="1"/>
    <col min="771" max="771" width="17.81640625" style="2" customWidth="1"/>
    <col min="772" max="772" width="14" style="2" customWidth="1"/>
    <col min="773" max="773" width="12.7265625" style="2" customWidth="1"/>
    <col min="774" max="774" width="14" style="2" customWidth="1"/>
    <col min="775" max="775" width="16.7265625" style="2" customWidth="1"/>
    <col min="776" max="776" width="17.81640625" style="2" customWidth="1"/>
    <col min="777" max="777" width="16" style="2" customWidth="1"/>
    <col min="778" max="779" width="15.54296875" style="2" customWidth="1"/>
    <col min="780" max="780" width="14.7265625" style="2" customWidth="1"/>
    <col min="781" max="781" width="15.1796875" style="2" customWidth="1"/>
    <col min="782" max="782" width="13.81640625" style="2" customWidth="1"/>
    <col min="783" max="783" width="15.26953125" style="2" customWidth="1"/>
    <col min="784" max="784" width="15" style="2" customWidth="1"/>
    <col min="785" max="785" width="11.26953125" style="2" customWidth="1"/>
    <col min="786" max="1019" width="8.26953125" style="2"/>
    <col min="1020" max="1020" width="1" style="2" customWidth="1"/>
    <col min="1021" max="1021" width="6.81640625" style="2" customWidth="1"/>
    <col min="1022" max="1022" width="11.26953125" style="2" customWidth="1"/>
    <col min="1023" max="1023" width="16.1796875" style="2" customWidth="1"/>
    <col min="1024" max="1024" width="14.7265625" style="2" customWidth="1"/>
    <col min="1025" max="1025" width="16.81640625" style="2" customWidth="1"/>
    <col min="1026" max="1026" width="18" style="2" customWidth="1"/>
    <col min="1027" max="1027" width="17.81640625" style="2" customWidth="1"/>
    <col min="1028" max="1028" width="14" style="2" customWidth="1"/>
    <col min="1029" max="1029" width="12.7265625" style="2" customWidth="1"/>
    <col min="1030" max="1030" width="14" style="2" customWidth="1"/>
    <col min="1031" max="1031" width="16.7265625" style="2" customWidth="1"/>
    <col min="1032" max="1032" width="17.81640625" style="2" customWidth="1"/>
    <col min="1033" max="1033" width="16" style="2" customWidth="1"/>
    <col min="1034" max="1035" width="15.54296875" style="2" customWidth="1"/>
    <col min="1036" max="1036" width="14.7265625" style="2" customWidth="1"/>
    <col min="1037" max="1037" width="15.1796875" style="2" customWidth="1"/>
    <col min="1038" max="1038" width="13.81640625" style="2" customWidth="1"/>
    <col min="1039" max="1039" width="15.26953125" style="2" customWidth="1"/>
    <col min="1040" max="1040" width="15" style="2" customWidth="1"/>
    <col min="1041" max="1041" width="11.26953125" style="2" customWidth="1"/>
    <col min="1042" max="1275" width="8.26953125" style="2"/>
    <col min="1276" max="1276" width="1" style="2" customWidth="1"/>
    <col min="1277" max="1277" width="6.81640625" style="2" customWidth="1"/>
    <col min="1278" max="1278" width="11.26953125" style="2" customWidth="1"/>
    <col min="1279" max="1279" width="16.1796875" style="2" customWidth="1"/>
    <col min="1280" max="1280" width="14.7265625" style="2" customWidth="1"/>
    <col min="1281" max="1281" width="16.81640625" style="2" customWidth="1"/>
    <col min="1282" max="1282" width="18" style="2" customWidth="1"/>
    <col min="1283" max="1283" width="17.81640625" style="2" customWidth="1"/>
    <col min="1284" max="1284" width="14" style="2" customWidth="1"/>
    <col min="1285" max="1285" width="12.7265625" style="2" customWidth="1"/>
    <col min="1286" max="1286" width="14" style="2" customWidth="1"/>
    <col min="1287" max="1287" width="16.7265625" style="2" customWidth="1"/>
    <col min="1288" max="1288" width="17.81640625" style="2" customWidth="1"/>
    <col min="1289" max="1289" width="16" style="2" customWidth="1"/>
    <col min="1290" max="1291" width="15.54296875" style="2" customWidth="1"/>
    <col min="1292" max="1292" width="14.7265625" style="2" customWidth="1"/>
    <col min="1293" max="1293" width="15.1796875" style="2" customWidth="1"/>
    <col min="1294" max="1294" width="13.81640625" style="2" customWidth="1"/>
    <col min="1295" max="1295" width="15.26953125" style="2" customWidth="1"/>
    <col min="1296" max="1296" width="15" style="2" customWidth="1"/>
    <col min="1297" max="1297" width="11.26953125" style="2" customWidth="1"/>
    <col min="1298" max="1531" width="8.26953125" style="2"/>
    <col min="1532" max="1532" width="1" style="2" customWidth="1"/>
    <col min="1533" max="1533" width="6.81640625" style="2" customWidth="1"/>
    <col min="1534" max="1534" width="11.26953125" style="2" customWidth="1"/>
    <col min="1535" max="1535" width="16.1796875" style="2" customWidth="1"/>
    <col min="1536" max="1536" width="14.7265625" style="2" customWidth="1"/>
    <col min="1537" max="1537" width="16.81640625" style="2" customWidth="1"/>
    <col min="1538" max="1538" width="18" style="2" customWidth="1"/>
    <col min="1539" max="1539" width="17.81640625" style="2" customWidth="1"/>
    <col min="1540" max="1540" width="14" style="2" customWidth="1"/>
    <col min="1541" max="1541" width="12.7265625" style="2" customWidth="1"/>
    <col min="1542" max="1542" width="14" style="2" customWidth="1"/>
    <col min="1543" max="1543" width="16.7265625" style="2" customWidth="1"/>
    <col min="1544" max="1544" width="17.81640625" style="2" customWidth="1"/>
    <col min="1545" max="1545" width="16" style="2" customWidth="1"/>
    <col min="1546" max="1547" width="15.54296875" style="2" customWidth="1"/>
    <col min="1548" max="1548" width="14.7265625" style="2" customWidth="1"/>
    <col min="1549" max="1549" width="15.1796875" style="2" customWidth="1"/>
    <col min="1550" max="1550" width="13.81640625" style="2" customWidth="1"/>
    <col min="1551" max="1551" width="15.26953125" style="2" customWidth="1"/>
    <col min="1552" max="1552" width="15" style="2" customWidth="1"/>
    <col min="1553" max="1553" width="11.26953125" style="2" customWidth="1"/>
    <col min="1554" max="1787" width="8.26953125" style="2"/>
    <col min="1788" max="1788" width="1" style="2" customWidth="1"/>
    <col min="1789" max="1789" width="6.81640625" style="2" customWidth="1"/>
    <col min="1790" max="1790" width="11.26953125" style="2" customWidth="1"/>
    <col min="1791" max="1791" width="16.1796875" style="2" customWidth="1"/>
    <col min="1792" max="1792" width="14.7265625" style="2" customWidth="1"/>
    <col min="1793" max="1793" width="16.81640625" style="2" customWidth="1"/>
    <col min="1794" max="1794" width="18" style="2" customWidth="1"/>
    <col min="1795" max="1795" width="17.81640625" style="2" customWidth="1"/>
    <col min="1796" max="1796" width="14" style="2" customWidth="1"/>
    <col min="1797" max="1797" width="12.7265625" style="2" customWidth="1"/>
    <col min="1798" max="1798" width="14" style="2" customWidth="1"/>
    <col min="1799" max="1799" width="16.7265625" style="2" customWidth="1"/>
    <col min="1800" max="1800" width="17.81640625" style="2" customWidth="1"/>
    <col min="1801" max="1801" width="16" style="2" customWidth="1"/>
    <col min="1802" max="1803" width="15.54296875" style="2" customWidth="1"/>
    <col min="1804" max="1804" width="14.7265625" style="2" customWidth="1"/>
    <col min="1805" max="1805" width="15.1796875" style="2" customWidth="1"/>
    <col min="1806" max="1806" width="13.81640625" style="2" customWidth="1"/>
    <col min="1807" max="1807" width="15.26953125" style="2" customWidth="1"/>
    <col min="1808" max="1808" width="15" style="2" customWidth="1"/>
    <col min="1809" max="1809" width="11.26953125" style="2" customWidth="1"/>
    <col min="1810" max="2043" width="8.26953125" style="2"/>
    <col min="2044" max="2044" width="1" style="2" customWidth="1"/>
    <col min="2045" max="2045" width="6.81640625" style="2" customWidth="1"/>
    <col min="2046" max="2046" width="11.26953125" style="2" customWidth="1"/>
    <col min="2047" max="2047" width="16.1796875" style="2" customWidth="1"/>
    <col min="2048" max="2048" width="14.7265625" style="2" customWidth="1"/>
    <col min="2049" max="2049" width="16.81640625" style="2" customWidth="1"/>
    <col min="2050" max="2050" width="18" style="2" customWidth="1"/>
    <col min="2051" max="2051" width="17.81640625" style="2" customWidth="1"/>
    <col min="2052" max="2052" width="14" style="2" customWidth="1"/>
    <col min="2053" max="2053" width="12.7265625" style="2" customWidth="1"/>
    <col min="2054" max="2054" width="14" style="2" customWidth="1"/>
    <col min="2055" max="2055" width="16.7265625" style="2" customWidth="1"/>
    <col min="2056" max="2056" width="17.81640625" style="2" customWidth="1"/>
    <col min="2057" max="2057" width="16" style="2" customWidth="1"/>
    <col min="2058" max="2059" width="15.54296875" style="2" customWidth="1"/>
    <col min="2060" max="2060" width="14.7265625" style="2" customWidth="1"/>
    <col min="2061" max="2061" width="15.1796875" style="2" customWidth="1"/>
    <col min="2062" max="2062" width="13.81640625" style="2" customWidth="1"/>
    <col min="2063" max="2063" width="15.26953125" style="2" customWidth="1"/>
    <col min="2064" max="2064" width="15" style="2" customWidth="1"/>
    <col min="2065" max="2065" width="11.26953125" style="2" customWidth="1"/>
    <col min="2066" max="2299" width="8.26953125" style="2"/>
    <col min="2300" max="2300" width="1" style="2" customWidth="1"/>
    <col min="2301" max="2301" width="6.81640625" style="2" customWidth="1"/>
    <col min="2302" max="2302" width="11.26953125" style="2" customWidth="1"/>
    <col min="2303" max="2303" width="16.1796875" style="2" customWidth="1"/>
    <col min="2304" max="2304" width="14.7265625" style="2" customWidth="1"/>
    <col min="2305" max="2305" width="16.81640625" style="2" customWidth="1"/>
    <col min="2306" max="2306" width="18" style="2" customWidth="1"/>
    <col min="2307" max="2307" width="17.81640625" style="2" customWidth="1"/>
    <col min="2308" max="2308" width="14" style="2" customWidth="1"/>
    <col min="2309" max="2309" width="12.7265625" style="2" customWidth="1"/>
    <col min="2310" max="2310" width="14" style="2" customWidth="1"/>
    <col min="2311" max="2311" width="16.7265625" style="2" customWidth="1"/>
    <col min="2312" max="2312" width="17.81640625" style="2" customWidth="1"/>
    <col min="2313" max="2313" width="16" style="2" customWidth="1"/>
    <col min="2314" max="2315" width="15.54296875" style="2" customWidth="1"/>
    <col min="2316" max="2316" width="14.7265625" style="2" customWidth="1"/>
    <col min="2317" max="2317" width="15.1796875" style="2" customWidth="1"/>
    <col min="2318" max="2318" width="13.81640625" style="2" customWidth="1"/>
    <col min="2319" max="2319" width="15.26953125" style="2" customWidth="1"/>
    <col min="2320" max="2320" width="15" style="2" customWidth="1"/>
    <col min="2321" max="2321" width="11.26953125" style="2" customWidth="1"/>
    <col min="2322" max="2555" width="8.26953125" style="2"/>
    <col min="2556" max="2556" width="1" style="2" customWidth="1"/>
    <col min="2557" max="2557" width="6.81640625" style="2" customWidth="1"/>
    <col min="2558" max="2558" width="11.26953125" style="2" customWidth="1"/>
    <col min="2559" max="2559" width="16.1796875" style="2" customWidth="1"/>
    <col min="2560" max="2560" width="14.7265625" style="2" customWidth="1"/>
    <col min="2561" max="2561" width="16.81640625" style="2" customWidth="1"/>
    <col min="2562" max="2562" width="18" style="2" customWidth="1"/>
    <col min="2563" max="2563" width="17.81640625" style="2" customWidth="1"/>
    <col min="2564" max="2564" width="14" style="2" customWidth="1"/>
    <col min="2565" max="2565" width="12.7265625" style="2" customWidth="1"/>
    <col min="2566" max="2566" width="14" style="2" customWidth="1"/>
    <col min="2567" max="2567" width="16.7265625" style="2" customWidth="1"/>
    <col min="2568" max="2568" width="17.81640625" style="2" customWidth="1"/>
    <col min="2569" max="2569" width="16" style="2" customWidth="1"/>
    <col min="2570" max="2571" width="15.54296875" style="2" customWidth="1"/>
    <col min="2572" max="2572" width="14.7265625" style="2" customWidth="1"/>
    <col min="2573" max="2573" width="15.1796875" style="2" customWidth="1"/>
    <col min="2574" max="2574" width="13.81640625" style="2" customWidth="1"/>
    <col min="2575" max="2575" width="15.26953125" style="2" customWidth="1"/>
    <col min="2576" max="2576" width="15" style="2" customWidth="1"/>
    <col min="2577" max="2577" width="11.26953125" style="2" customWidth="1"/>
    <col min="2578" max="2811" width="8.26953125" style="2"/>
    <col min="2812" max="2812" width="1" style="2" customWidth="1"/>
    <col min="2813" max="2813" width="6.81640625" style="2" customWidth="1"/>
    <col min="2814" max="2814" width="11.26953125" style="2" customWidth="1"/>
    <col min="2815" max="2815" width="16.1796875" style="2" customWidth="1"/>
    <col min="2816" max="2816" width="14.7265625" style="2" customWidth="1"/>
    <col min="2817" max="2817" width="16.81640625" style="2" customWidth="1"/>
    <col min="2818" max="2818" width="18" style="2" customWidth="1"/>
    <col min="2819" max="2819" width="17.81640625" style="2" customWidth="1"/>
    <col min="2820" max="2820" width="14" style="2" customWidth="1"/>
    <col min="2821" max="2821" width="12.7265625" style="2" customWidth="1"/>
    <col min="2822" max="2822" width="14" style="2" customWidth="1"/>
    <col min="2823" max="2823" width="16.7265625" style="2" customWidth="1"/>
    <col min="2824" max="2824" width="17.81640625" style="2" customWidth="1"/>
    <col min="2825" max="2825" width="16" style="2" customWidth="1"/>
    <col min="2826" max="2827" width="15.54296875" style="2" customWidth="1"/>
    <col min="2828" max="2828" width="14.7265625" style="2" customWidth="1"/>
    <col min="2829" max="2829" width="15.1796875" style="2" customWidth="1"/>
    <col min="2830" max="2830" width="13.81640625" style="2" customWidth="1"/>
    <col min="2831" max="2831" width="15.26953125" style="2" customWidth="1"/>
    <col min="2832" max="2832" width="15" style="2" customWidth="1"/>
    <col min="2833" max="2833" width="11.26953125" style="2" customWidth="1"/>
    <col min="2834" max="3067" width="8.26953125" style="2"/>
    <col min="3068" max="3068" width="1" style="2" customWidth="1"/>
    <col min="3069" max="3069" width="6.81640625" style="2" customWidth="1"/>
    <col min="3070" max="3070" width="11.26953125" style="2" customWidth="1"/>
    <col min="3071" max="3071" width="16.1796875" style="2" customWidth="1"/>
    <col min="3072" max="3072" width="14.7265625" style="2" customWidth="1"/>
    <col min="3073" max="3073" width="16.81640625" style="2" customWidth="1"/>
    <col min="3074" max="3074" width="18" style="2" customWidth="1"/>
    <col min="3075" max="3075" width="17.81640625" style="2" customWidth="1"/>
    <col min="3076" max="3076" width="14" style="2" customWidth="1"/>
    <col min="3077" max="3077" width="12.7265625" style="2" customWidth="1"/>
    <col min="3078" max="3078" width="14" style="2" customWidth="1"/>
    <col min="3079" max="3079" width="16.7265625" style="2" customWidth="1"/>
    <col min="3080" max="3080" width="17.81640625" style="2" customWidth="1"/>
    <col min="3081" max="3081" width="16" style="2" customWidth="1"/>
    <col min="3082" max="3083" width="15.54296875" style="2" customWidth="1"/>
    <col min="3084" max="3084" width="14.7265625" style="2" customWidth="1"/>
    <col min="3085" max="3085" width="15.1796875" style="2" customWidth="1"/>
    <col min="3086" max="3086" width="13.81640625" style="2" customWidth="1"/>
    <col min="3087" max="3087" width="15.26953125" style="2" customWidth="1"/>
    <col min="3088" max="3088" width="15" style="2" customWidth="1"/>
    <col min="3089" max="3089" width="11.26953125" style="2" customWidth="1"/>
    <col min="3090" max="3323" width="8.26953125" style="2"/>
    <col min="3324" max="3324" width="1" style="2" customWidth="1"/>
    <col min="3325" max="3325" width="6.81640625" style="2" customWidth="1"/>
    <col min="3326" max="3326" width="11.26953125" style="2" customWidth="1"/>
    <col min="3327" max="3327" width="16.1796875" style="2" customWidth="1"/>
    <col min="3328" max="3328" width="14.7265625" style="2" customWidth="1"/>
    <col min="3329" max="3329" width="16.81640625" style="2" customWidth="1"/>
    <col min="3330" max="3330" width="18" style="2" customWidth="1"/>
    <col min="3331" max="3331" width="17.81640625" style="2" customWidth="1"/>
    <col min="3332" max="3332" width="14" style="2" customWidth="1"/>
    <col min="3333" max="3333" width="12.7265625" style="2" customWidth="1"/>
    <col min="3334" max="3334" width="14" style="2" customWidth="1"/>
    <col min="3335" max="3335" width="16.7265625" style="2" customWidth="1"/>
    <col min="3336" max="3336" width="17.81640625" style="2" customWidth="1"/>
    <col min="3337" max="3337" width="16" style="2" customWidth="1"/>
    <col min="3338" max="3339" width="15.54296875" style="2" customWidth="1"/>
    <col min="3340" max="3340" width="14.7265625" style="2" customWidth="1"/>
    <col min="3341" max="3341" width="15.1796875" style="2" customWidth="1"/>
    <col min="3342" max="3342" width="13.81640625" style="2" customWidth="1"/>
    <col min="3343" max="3343" width="15.26953125" style="2" customWidth="1"/>
    <col min="3344" max="3344" width="15" style="2" customWidth="1"/>
    <col min="3345" max="3345" width="11.26953125" style="2" customWidth="1"/>
    <col min="3346" max="3579" width="8.26953125" style="2"/>
    <col min="3580" max="3580" width="1" style="2" customWidth="1"/>
    <col min="3581" max="3581" width="6.81640625" style="2" customWidth="1"/>
    <col min="3582" max="3582" width="11.26953125" style="2" customWidth="1"/>
    <col min="3583" max="3583" width="16.1796875" style="2" customWidth="1"/>
    <col min="3584" max="3584" width="14.7265625" style="2" customWidth="1"/>
    <col min="3585" max="3585" width="16.81640625" style="2" customWidth="1"/>
    <col min="3586" max="3586" width="18" style="2" customWidth="1"/>
    <col min="3587" max="3587" width="17.81640625" style="2" customWidth="1"/>
    <col min="3588" max="3588" width="14" style="2" customWidth="1"/>
    <col min="3589" max="3589" width="12.7265625" style="2" customWidth="1"/>
    <col min="3590" max="3590" width="14" style="2" customWidth="1"/>
    <col min="3591" max="3591" width="16.7265625" style="2" customWidth="1"/>
    <col min="3592" max="3592" width="17.81640625" style="2" customWidth="1"/>
    <col min="3593" max="3593" width="16" style="2" customWidth="1"/>
    <col min="3594" max="3595" width="15.54296875" style="2" customWidth="1"/>
    <col min="3596" max="3596" width="14.7265625" style="2" customWidth="1"/>
    <col min="3597" max="3597" width="15.1796875" style="2" customWidth="1"/>
    <col min="3598" max="3598" width="13.81640625" style="2" customWidth="1"/>
    <col min="3599" max="3599" width="15.26953125" style="2" customWidth="1"/>
    <col min="3600" max="3600" width="15" style="2" customWidth="1"/>
    <col min="3601" max="3601" width="11.26953125" style="2" customWidth="1"/>
    <col min="3602" max="3835" width="8.26953125" style="2"/>
    <col min="3836" max="3836" width="1" style="2" customWidth="1"/>
    <col min="3837" max="3837" width="6.81640625" style="2" customWidth="1"/>
    <col min="3838" max="3838" width="11.26953125" style="2" customWidth="1"/>
    <col min="3839" max="3839" width="16.1796875" style="2" customWidth="1"/>
    <col min="3840" max="3840" width="14.7265625" style="2" customWidth="1"/>
    <col min="3841" max="3841" width="16.81640625" style="2" customWidth="1"/>
    <col min="3842" max="3842" width="18" style="2" customWidth="1"/>
    <col min="3843" max="3843" width="17.81640625" style="2" customWidth="1"/>
    <col min="3844" max="3844" width="14" style="2" customWidth="1"/>
    <col min="3845" max="3845" width="12.7265625" style="2" customWidth="1"/>
    <col min="3846" max="3846" width="14" style="2" customWidth="1"/>
    <col min="3847" max="3847" width="16.7265625" style="2" customWidth="1"/>
    <col min="3848" max="3848" width="17.81640625" style="2" customWidth="1"/>
    <col min="3849" max="3849" width="16" style="2" customWidth="1"/>
    <col min="3850" max="3851" width="15.54296875" style="2" customWidth="1"/>
    <col min="3852" max="3852" width="14.7265625" style="2" customWidth="1"/>
    <col min="3853" max="3853" width="15.1796875" style="2" customWidth="1"/>
    <col min="3854" max="3854" width="13.81640625" style="2" customWidth="1"/>
    <col min="3855" max="3855" width="15.26953125" style="2" customWidth="1"/>
    <col min="3856" max="3856" width="15" style="2" customWidth="1"/>
    <col min="3857" max="3857" width="11.26953125" style="2" customWidth="1"/>
    <col min="3858" max="4091" width="8.26953125" style="2"/>
    <col min="4092" max="4092" width="1" style="2" customWidth="1"/>
    <col min="4093" max="4093" width="6.81640625" style="2" customWidth="1"/>
    <col min="4094" max="4094" width="11.26953125" style="2" customWidth="1"/>
    <col min="4095" max="4095" width="16.1796875" style="2" customWidth="1"/>
    <col min="4096" max="4096" width="14.7265625" style="2" customWidth="1"/>
    <col min="4097" max="4097" width="16.81640625" style="2" customWidth="1"/>
    <col min="4098" max="4098" width="18" style="2" customWidth="1"/>
    <col min="4099" max="4099" width="17.81640625" style="2" customWidth="1"/>
    <col min="4100" max="4100" width="14" style="2" customWidth="1"/>
    <col min="4101" max="4101" width="12.7265625" style="2" customWidth="1"/>
    <col min="4102" max="4102" width="14" style="2" customWidth="1"/>
    <col min="4103" max="4103" width="16.7265625" style="2" customWidth="1"/>
    <col min="4104" max="4104" width="17.81640625" style="2" customWidth="1"/>
    <col min="4105" max="4105" width="16" style="2" customWidth="1"/>
    <col min="4106" max="4107" width="15.54296875" style="2" customWidth="1"/>
    <col min="4108" max="4108" width="14.7265625" style="2" customWidth="1"/>
    <col min="4109" max="4109" width="15.1796875" style="2" customWidth="1"/>
    <col min="4110" max="4110" width="13.81640625" style="2" customWidth="1"/>
    <col min="4111" max="4111" width="15.26953125" style="2" customWidth="1"/>
    <col min="4112" max="4112" width="15" style="2" customWidth="1"/>
    <col min="4113" max="4113" width="11.26953125" style="2" customWidth="1"/>
    <col min="4114" max="4347" width="8.26953125" style="2"/>
    <col min="4348" max="4348" width="1" style="2" customWidth="1"/>
    <col min="4349" max="4349" width="6.81640625" style="2" customWidth="1"/>
    <col min="4350" max="4350" width="11.26953125" style="2" customWidth="1"/>
    <col min="4351" max="4351" width="16.1796875" style="2" customWidth="1"/>
    <col min="4352" max="4352" width="14.7265625" style="2" customWidth="1"/>
    <col min="4353" max="4353" width="16.81640625" style="2" customWidth="1"/>
    <col min="4354" max="4354" width="18" style="2" customWidth="1"/>
    <col min="4355" max="4355" width="17.81640625" style="2" customWidth="1"/>
    <col min="4356" max="4356" width="14" style="2" customWidth="1"/>
    <col min="4357" max="4357" width="12.7265625" style="2" customWidth="1"/>
    <col min="4358" max="4358" width="14" style="2" customWidth="1"/>
    <col min="4359" max="4359" width="16.7265625" style="2" customWidth="1"/>
    <col min="4360" max="4360" width="17.81640625" style="2" customWidth="1"/>
    <col min="4361" max="4361" width="16" style="2" customWidth="1"/>
    <col min="4362" max="4363" width="15.54296875" style="2" customWidth="1"/>
    <col min="4364" max="4364" width="14.7265625" style="2" customWidth="1"/>
    <col min="4365" max="4365" width="15.1796875" style="2" customWidth="1"/>
    <col min="4366" max="4366" width="13.81640625" style="2" customWidth="1"/>
    <col min="4367" max="4367" width="15.26953125" style="2" customWidth="1"/>
    <col min="4368" max="4368" width="15" style="2" customWidth="1"/>
    <col min="4369" max="4369" width="11.26953125" style="2" customWidth="1"/>
    <col min="4370" max="4603" width="8.26953125" style="2"/>
    <col min="4604" max="4604" width="1" style="2" customWidth="1"/>
    <col min="4605" max="4605" width="6.81640625" style="2" customWidth="1"/>
    <col min="4606" max="4606" width="11.26953125" style="2" customWidth="1"/>
    <col min="4607" max="4607" width="16.1796875" style="2" customWidth="1"/>
    <col min="4608" max="4608" width="14.7265625" style="2" customWidth="1"/>
    <col min="4609" max="4609" width="16.81640625" style="2" customWidth="1"/>
    <col min="4610" max="4610" width="18" style="2" customWidth="1"/>
    <col min="4611" max="4611" width="17.81640625" style="2" customWidth="1"/>
    <col min="4612" max="4612" width="14" style="2" customWidth="1"/>
    <col min="4613" max="4613" width="12.7265625" style="2" customWidth="1"/>
    <col min="4614" max="4614" width="14" style="2" customWidth="1"/>
    <col min="4615" max="4615" width="16.7265625" style="2" customWidth="1"/>
    <col min="4616" max="4616" width="17.81640625" style="2" customWidth="1"/>
    <col min="4617" max="4617" width="16" style="2" customWidth="1"/>
    <col min="4618" max="4619" width="15.54296875" style="2" customWidth="1"/>
    <col min="4620" max="4620" width="14.7265625" style="2" customWidth="1"/>
    <col min="4621" max="4621" width="15.1796875" style="2" customWidth="1"/>
    <col min="4622" max="4622" width="13.81640625" style="2" customWidth="1"/>
    <col min="4623" max="4623" width="15.26953125" style="2" customWidth="1"/>
    <col min="4624" max="4624" width="15" style="2" customWidth="1"/>
    <col min="4625" max="4625" width="11.26953125" style="2" customWidth="1"/>
    <col min="4626" max="4859" width="8.26953125" style="2"/>
    <col min="4860" max="4860" width="1" style="2" customWidth="1"/>
    <col min="4861" max="4861" width="6.81640625" style="2" customWidth="1"/>
    <col min="4862" max="4862" width="11.26953125" style="2" customWidth="1"/>
    <col min="4863" max="4863" width="16.1796875" style="2" customWidth="1"/>
    <col min="4864" max="4864" width="14.7265625" style="2" customWidth="1"/>
    <col min="4865" max="4865" width="16.81640625" style="2" customWidth="1"/>
    <col min="4866" max="4866" width="18" style="2" customWidth="1"/>
    <col min="4867" max="4867" width="17.81640625" style="2" customWidth="1"/>
    <col min="4868" max="4868" width="14" style="2" customWidth="1"/>
    <col min="4869" max="4869" width="12.7265625" style="2" customWidth="1"/>
    <col min="4870" max="4870" width="14" style="2" customWidth="1"/>
    <col min="4871" max="4871" width="16.7265625" style="2" customWidth="1"/>
    <col min="4872" max="4872" width="17.81640625" style="2" customWidth="1"/>
    <col min="4873" max="4873" width="16" style="2" customWidth="1"/>
    <col min="4874" max="4875" width="15.54296875" style="2" customWidth="1"/>
    <col min="4876" max="4876" width="14.7265625" style="2" customWidth="1"/>
    <col min="4877" max="4877" width="15.1796875" style="2" customWidth="1"/>
    <col min="4878" max="4878" width="13.81640625" style="2" customWidth="1"/>
    <col min="4879" max="4879" width="15.26953125" style="2" customWidth="1"/>
    <col min="4880" max="4880" width="15" style="2" customWidth="1"/>
    <col min="4881" max="4881" width="11.26953125" style="2" customWidth="1"/>
    <col min="4882" max="5115" width="8.26953125" style="2"/>
    <col min="5116" max="5116" width="1" style="2" customWidth="1"/>
    <col min="5117" max="5117" width="6.81640625" style="2" customWidth="1"/>
    <col min="5118" max="5118" width="11.26953125" style="2" customWidth="1"/>
    <col min="5119" max="5119" width="16.1796875" style="2" customWidth="1"/>
    <col min="5120" max="5120" width="14.7265625" style="2" customWidth="1"/>
    <col min="5121" max="5121" width="16.81640625" style="2" customWidth="1"/>
    <col min="5122" max="5122" width="18" style="2" customWidth="1"/>
    <col min="5123" max="5123" width="17.81640625" style="2" customWidth="1"/>
    <col min="5124" max="5124" width="14" style="2" customWidth="1"/>
    <col min="5125" max="5125" width="12.7265625" style="2" customWidth="1"/>
    <col min="5126" max="5126" width="14" style="2" customWidth="1"/>
    <col min="5127" max="5127" width="16.7265625" style="2" customWidth="1"/>
    <col min="5128" max="5128" width="17.81640625" style="2" customWidth="1"/>
    <col min="5129" max="5129" width="16" style="2" customWidth="1"/>
    <col min="5130" max="5131" width="15.54296875" style="2" customWidth="1"/>
    <col min="5132" max="5132" width="14.7265625" style="2" customWidth="1"/>
    <col min="5133" max="5133" width="15.1796875" style="2" customWidth="1"/>
    <col min="5134" max="5134" width="13.81640625" style="2" customWidth="1"/>
    <col min="5135" max="5135" width="15.26953125" style="2" customWidth="1"/>
    <col min="5136" max="5136" width="15" style="2" customWidth="1"/>
    <col min="5137" max="5137" width="11.26953125" style="2" customWidth="1"/>
    <col min="5138" max="5371" width="8.26953125" style="2"/>
    <col min="5372" max="5372" width="1" style="2" customWidth="1"/>
    <col min="5373" max="5373" width="6.81640625" style="2" customWidth="1"/>
    <col min="5374" max="5374" width="11.26953125" style="2" customWidth="1"/>
    <col min="5375" max="5375" width="16.1796875" style="2" customWidth="1"/>
    <col min="5376" max="5376" width="14.7265625" style="2" customWidth="1"/>
    <col min="5377" max="5377" width="16.81640625" style="2" customWidth="1"/>
    <col min="5378" max="5378" width="18" style="2" customWidth="1"/>
    <col min="5379" max="5379" width="17.81640625" style="2" customWidth="1"/>
    <col min="5380" max="5380" width="14" style="2" customWidth="1"/>
    <col min="5381" max="5381" width="12.7265625" style="2" customWidth="1"/>
    <col min="5382" max="5382" width="14" style="2" customWidth="1"/>
    <col min="5383" max="5383" width="16.7265625" style="2" customWidth="1"/>
    <col min="5384" max="5384" width="17.81640625" style="2" customWidth="1"/>
    <col min="5385" max="5385" width="16" style="2" customWidth="1"/>
    <col min="5386" max="5387" width="15.54296875" style="2" customWidth="1"/>
    <col min="5388" max="5388" width="14.7265625" style="2" customWidth="1"/>
    <col min="5389" max="5389" width="15.1796875" style="2" customWidth="1"/>
    <col min="5390" max="5390" width="13.81640625" style="2" customWidth="1"/>
    <col min="5391" max="5391" width="15.26953125" style="2" customWidth="1"/>
    <col min="5392" max="5392" width="15" style="2" customWidth="1"/>
    <col min="5393" max="5393" width="11.26953125" style="2" customWidth="1"/>
    <col min="5394" max="5627" width="8.26953125" style="2"/>
    <col min="5628" max="5628" width="1" style="2" customWidth="1"/>
    <col min="5629" max="5629" width="6.81640625" style="2" customWidth="1"/>
    <col min="5630" max="5630" width="11.26953125" style="2" customWidth="1"/>
    <col min="5631" max="5631" width="16.1796875" style="2" customWidth="1"/>
    <col min="5632" max="5632" width="14.7265625" style="2" customWidth="1"/>
    <col min="5633" max="5633" width="16.81640625" style="2" customWidth="1"/>
    <col min="5634" max="5634" width="18" style="2" customWidth="1"/>
    <col min="5635" max="5635" width="17.81640625" style="2" customWidth="1"/>
    <col min="5636" max="5636" width="14" style="2" customWidth="1"/>
    <col min="5637" max="5637" width="12.7265625" style="2" customWidth="1"/>
    <col min="5638" max="5638" width="14" style="2" customWidth="1"/>
    <col min="5639" max="5639" width="16.7265625" style="2" customWidth="1"/>
    <col min="5640" max="5640" width="17.81640625" style="2" customWidth="1"/>
    <col min="5641" max="5641" width="16" style="2" customWidth="1"/>
    <col min="5642" max="5643" width="15.54296875" style="2" customWidth="1"/>
    <col min="5644" max="5644" width="14.7265625" style="2" customWidth="1"/>
    <col min="5645" max="5645" width="15.1796875" style="2" customWidth="1"/>
    <col min="5646" max="5646" width="13.81640625" style="2" customWidth="1"/>
    <col min="5647" max="5647" width="15.26953125" style="2" customWidth="1"/>
    <col min="5648" max="5648" width="15" style="2" customWidth="1"/>
    <col min="5649" max="5649" width="11.26953125" style="2" customWidth="1"/>
    <col min="5650" max="5883" width="8.26953125" style="2"/>
    <col min="5884" max="5884" width="1" style="2" customWidth="1"/>
    <col min="5885" max="5885" width="6.81640625" style="2" customWidth="1"/>
    <col min="5886" max="5886" width="11.26953125" style="2" customWidth="1"/>
    <col min="5887" max="5887" width="16.1796875" style="2" customWidth="1"/>
    <col min="5888" max="5888" width="14.7265625" style="2" customWidth="1"/>
    <col min="5889" max="5889" width="16.81640625" style="2" customWidth="1"/>
    <col min="5890" max="5890" width="18" style="2" customWidth="1"/>
    <col min="5891" max="5891" width="17.81640625" style="2" customWidth="1"/>
    <col min="5892" max="5892" width="14" style="2" customWidth="1"/>
    <col min="5893" max="5893" width="12.7265625" style="2" customWidth="1"/>
    <col min="5894" max="5894" width="14" style="2" customWidth="1"/>
    <col min="5895" max="5895" width="16.7265625" style="2" customWidth="1"/>
    <col min="5896" max="5896" width="17.81640625" style="2" customWidth="1"/>
    <col min="5897" max="5897" width="16" style="2" customWidth="1"/>
    <col min="5898" max="5899" width="15.54296875" style="2" customWidth="1"/>
    <col min="5900" max="5900" width="14.7265625" style="2" customWidth="1"/>
    <col min="5901" max="5901" width="15.1796875" style="2" customWidth="1"/>
    <col min="5902" max="5902" width="13.81640625" style="2" customWidth="1"/>
    <col min="5903" max="5903" width="15.26953125" style="2" customWidth="1"/>
    <col min="5904" max="5904" width="15" style="2" customWidth="1"/>
    <col min="5905" max="5905" width="11.26953125" style="2" customWidth="1"/>
    <col min="5906" max="6139" width="8.26953125" style="2"/>
    <col min="6140" max="6140" width="1" style="2" customWidth="1"/>
    <col min="6141" max="6141" width="6.81640625" style="2" customWidth="1"/>
    <col min="6142" max="6142" width="11.26953125" style="2" customWidth="1"/>
    <col min="6143" max="6143" width="16.1796875" style="2" customWidth="1"/>
    <col min="6144" max="6144" width="14.7265625" style="2" customWidth="1"/>
    <col min="6145" max="6145" width="16.81640625" style="2" customWidth="1"/>
    <col min="6146" max="6146" width="18" style="2" customWidth="1"/>
    <col min="6147" max="6147" width="17.81640625" style="2" customWidth="1"/>
    <col min="6148" max="6148" width="14" style="2" customWidth="1"/>
    <col min="6149" max="6149" width="12.7265625" style="2" customWidth="1"/>
    <col min="6150" max="6150" width="14" style="2" customWidth="1"/>
    <col min="6151" max="6151" width="16.7265625" style="2" customWidth="1"/>
    <col min="6152" max="6152" width="17.81640625" style="2" customWidth="1"/>
    <col min="6153" max="6153" width="16" style="2" customWidth="1"/>
    <col min="6154" max="6155" width="15.54296875" style="2" customWidth="1"/>
    <col min="6156" max="6156" width="14.7265625" style="2" customWidth="1"/>
    <col min="6157" max="6157" width="15.1796875" style="2" customWidth="1"/>
    <col min="6158" max="6158" width="13.81640625" style="2" customWidth="1"/>
    <col min="6159" max="6159" width="15.26953125" style="2" customWidth="1"/>
    <col min="6160" max="6160" width="15" style="2" customWidth="1"/>
    <col min="6161" max="6161" width="11.26953125" style="2" customWidth="1"/>
    <col min="6162" max="6395" width="8.26953125" style="2"/>
    <col min="6396" max="6396" width="1" style="2" customWidth="1"/>
    <col min="6397" max="6397" width="6.81640625" style="2" customWidth="1"/>
    <col min="6398" max="6398" width="11.26953125" style="2" customWidth="1"/>
    <col min="6399" max="6399" width="16.1796875" style="2" customWidth="1"/>
    <col min="6400" max="6400" width="14.7265625" style="2" customWidth="1"/>
    <col min="6401" max="6401" width="16.81640625" style="2" customWidth="1"/>
    <col min="6402" max="6402" width="18" style="2" customWidth="1"/>
    <col min="6403" max="6403" width="17.81640625" style="2" customWidth="1"/>
    <col min="6404" max="6404" width="14" style="2" customWidth="1"/>
    <col min="6405" max="6405" width="12.7265625" style="2" customWidth="1"/>
    <col min="6406" max="6406" width="14" style="2" customWidth="1"/>
    <col min="6407" max="6407" width="16.7265625" style="2" customWidth="1"/>
    <col min="6408" max="6408" width="17.81640625" style="2" customWidth="1"/>
    <col min="6409" max="6409" width="16" style="2" customWidth="1"/>
    <col min="6410" max="6411" width="15.54296875" style="2" customWidth="1"/>
    <col min="6412" max="6412" width="14.7265625" style="2" customWidth="1"/>
    <col min="6413" max="6413" width="15.1796875" style="2" customWidth="1"/>
    <col min="6414" max="6414" width="13.81640625" style="2" customWidth="1"/>
    <col min="6415" max="6415" width="15.26953125" style="2" customWidth="1"/>
    <col min="6416" max="6416" width="15" style="2" customWidth="1"/>
    <col min="6417" max="6417" width="11.26953125" style="2" customWidth="1"/>
    <col min="6418" max="6651" width="8.26953125" style="2"/>
    <col min="6652" max="6652" width="1" style="2" customWidth="1"/>
    <col min="6653" max="6653" width="6.81640625" style="2" customWidth="1"/>
    <col min="6654" max="6654" width="11.26953125" style="2" customWidth="1"/>
    <col min="6655" max="6655" width="16.1796875" style="2" customWidth="1"/>
    <col min="6656" max="6656" width="14.7265625" style="2" customWidth="1"/>
    <col min="6657" max="6657" width="16.81640625" style="2" customWidth="1"/>
    <col min="6658" max="6658" width="18" style="2" customWidth="1"/>
    <col min="6659" max="6659" width="17.81640625" style="2" customWidth="1"/>
    <col min="6660" max="6660" width="14" style="2" customWidth="1"/>
    <col min="6661" max="6661" width="12.7265625" style="2" customWidth="1"/>
    <col min="6662" max="6662" width="14" style="2" customWidth="1"/>
    <col min="6663" max="6663" width="16.7265625" style="2" customWidth="1"/>
    <col min="6664" max="6664" width="17.81640625" style="2" customWidth="1"/>
    <col min="6665" max="6665" width="16" style="2" customWidth="1"/>
    <col min="6666" max="6667" width="15.54296875" style="2" customWidth="1"/>
    <col min="6668" max="6668" width="14.7265625" style="2" customWidth="1"/>
    <col min="6669" max="6669" width="15.1796875" style="2" customWidth="1"/>
    <col min="6670" max="6670" width="13.81640625" style="2" customWidth="1"/>
    <col min="6671" max="6671" width="15.26953125" style="2" customWidth="1"/>
    <col min="6672" max="6672" width="15" style="2" customWidth="1"/>
    <col min="6673" max="6673" width="11.26953125" style="2" customWidth="1"/>
    <col min="6674" max="6907" width="8.26953125" style="2"/>
    <col min="6908" max="6908" width="1" style="2" customWidth="1"/>
    <col min="6909" max="6909" width="6.81640625" style="2" customWidth="1"/>
    <col min="6910" max="6910" width="11.26953125" style="2" customWidth="1"/>
    <col min="6911" max="6911" width="16.1796875" style="2" customWidth="1"/>
    <col min="6912" max="6912" width="14.7265625" style="2" customWidth="1"/>
    <col min="6913" max="6913" width="16.81640625" style="2" customWidth="1"/>
    <col min="6914" max="6914" width="18" style="2" customWidth="1"/>
    <col min="6915" max="6915" width="17.81640625" style="2" customWidth="1"/>
    <col min="6916" max="6916" width="14" style="2" customWidth="1"/>
    <col min="6917" max="6917" width="12.7265625" style="2" customWidth="1"/>
    <col min="6918" max="6918" width="14" style="2" customWidth="1"/>
    <col min="6919" max="6919" width="16.7265625" style="2" customWidth="1"/>
    <col min="6920" max="6920" width="17.81640625" style="2" customWidth="1"/>
    <col min="6921" max="6921" width="16" style="2" customWidth="1"/>
    <col min="6922" max="6923" width="15.54296875" style="2" customWidth="1"/>
    <col min="6924" max="6924" width="14.7265625" style="2" customWidth="1"/>
    <col min="6925" max="6925" width="15.1796875" style="2" customWidth="1"/>
    <col min="6926" max="6926" width="13.81640625" style="2" customWidth="1"/>
    <col min="6927" max="6927" width="15.26953125" style="2" customWidth="1"/>
    <col min="6928" max="6928" width="15" style="2" customWidth="1"/>
    <col min="6929" max="6929" width="11.26953125" style="2" customWidth="1"/>
    <col min="6930" max="7163" width="8.26953125" style="2"/>
    <col min="7164" max="7164" width="1" style="2" customWidth="1"/>
    <col min="7165" max="7165" width="6.81640625" style="2" customWidth="1"/>
    <col min="7166" max="7166" width="11.26953125" style="2" customWidth="1"/>
    <col min="7167" max="7167" width="16.1796875" style="2" customWidth="1"/>
    <col min="7168" max="7168" width="14.7265625" style="2" customWidth="1"/>
    <col min="7169" max="7169" width="16.81640625" style="2" customWidth="1"/>
    <col min="7170" max="7170" width="18" style="2" customWidth="1"/>
    <col min="7171" max="7171" width="17.81640625" style="2" customWidth="1"/>
    <col min="7172" max="7172" width="14" style="2" customWidth="1"/>
    <col min="7173" max="7173" width="12.7265625" style="2" customWidth="1"/>
    <col min="7174" max="7174" width="14" style="2" customWidth="1"/>
    <col min="7175" max="7175" width="16.7265625" style="2" customWidth="1"/>
    <col min="7176" max="7176" width="17.81640625" style="2" customWidth="1"/>
    <col min="7177" max="7177" width="16" style="2" customWidth="1"/>
    <col min="7178" max="7179" width="15.54296875" style="2" customWidth="1"/>
    <col min="7180" max="7180" width="14.7265625" style="2" customWidth="1"/>
    <col min="7181" max="7181" width="15.1796875" style="2" customWidth="1"/>
    <col min="7182" max="7182" width="13.81640625" style="2" customWidth="1"/>
    <col min="7183" max="7183" width="15.26953125" style="2" customWidth="1"/>
    <col min="7184" max="7184" width="15" style="2" customWidth="1"/>
    <col min="7185" max="7185" width="11.26953125" style="2" customWidth="1"/>
    <col min="7186" max="7419" width="8.26953125" style="2"/>
    <col min="7420" max="7420" width="1" style="2" customWidth="1"/>
    <col min="7421" max="7421" width="6.81640625" style="2" customWidth="1"/>
    <col min="7422" max="7422" width="11.26953125" style="2" customWidth="1"/>
    <col min="7423" max="7423" width="16.1796875" style="2" customWidth="1"/>
    <col min="7424" max="7424" width="14.7265625" style="2" customWidth="1"/>
    <col min="7425" max="7425" width="16.81640625" style="2" customWidth="1"/>
    <col min="7426" max="7426" width="18" style="2" customWidth="1"/>
    <col min="7427" max="7427" width="17.81640625" style="2" customWidth="1"/>
    <col min="7428" max="7428" width="14" style="2" customWidth="1"/>
    <col min="7429" max="7429" width="12.7265625" style="2" customWidth="1"/>
    <col min="7430" max="7430" width="14" style="2" customWidth="1"/>
    <col min="7431" max="7431" width="16.7265625" style="2" customWidth="1"/>
    <col min="7432" max="7432" width="17.81640625" style="2" customWidth="1"/>
    <col min="7433" max="7433" width="16" style="2" customWidth="1"/>
    <col min="7434" max="7435" width="15.54296875" style="2" customWidth="1"/>
    <col min="7436" max="7436" width="14.7265625" style="2" customWidth="1"/>
    <col min="7437" max="7437" width="15.1796875" style="2" customWidth="1"/>
    <col min="7438" max="7438" width="13.81640625" style="2" customWidth="1"/>
    <col min="7439" max="7439" width="15.26953125" style="2" customWidth="1"/>
    <col min="7440" max="7440" width="15" style="2" customWidth="1"/>
    <col min="7441" max="7441" width="11.26953125" style="2" customWidth="1"/>
    <col min="7442" max="7675" width="8.26953125" style="2"/>
    <col min="7676" max="7676" width="1" style="2" customWidth="1"/>
    <col min="7677" max="7677" width="6.81640625" style="2" customWidth="1"/>
    <col min="7678" max="7678" width="11.26953125" style="2" customWidth="1"/>
    <col min="7679" max="7679" width="16.1796875" style="2" customWidth="1"/>
    <col min="7680" max="7680" width="14.7265625" style="2" customWidth="1"/>
    <col min="7681" max="7681" width="16.81640625" style="2" customWidth="1"/>
    <col min="7682" max="7682" width="18" style="2" customWidth="1"/>
    <col min="7683" max="7683" width="17.81640625" style="2" customWidth="1"/>
    <col min="7684" max="7684" width="14" style="2" customWidth="1"/>
    <col min="7685" max="7685" width="12.7265625" style="2" customWidth="1"/>
    <col min="7686" max="7686" width="14" style="2" customWidth="1"/>
    <col min="7687" max="7687" width="16.7265625" style="2" customWidth="1"/>
    <col min="7688" max="7688" width="17.81640625" style="2" customWidth="1"/>
    <col min="7689" max="7689" width="16" style="2" customWidth="1"/>
    <col min="7690" max="7691" width="15.54296875" style="2" customWidth="1"/>
    <col min="7692" max="7692" width="14.7265625" style="2" customWidth="1"/>
    <col min="7693" max="7693" width="15.1796875" style="2" customWidth="1"/>
    <col min="7694" max="7694" width="13.81640625" style="2" customWidth="1"/>
    <col min="7695" max="7695" width="15.26953125" style="2" customWidth="1"/>
    <col min="7696" max="7696" width="15" style="2" customWidth="1"/>
    <col min="7697" max="7697" width="11.26953125" style="2" customWidth="1"/>
    <col min="7698" max="7931" width="8.26953125" style="2"/>
    <col min="7932" max="7932" width="1" style="2" customWidth="1"/>
    <col min="7933" max="7933" width="6.81640625" style="2" customWidth="1"/>
    <col min="7934" max="7934" width="11.26953125" style="2" customWidth="1"/>
    <col min="7935" max="7935" width="16.1796875" style="2" customWidth="1"/>
    <col min="7936" max="7936" width="14.7265625" style="2" customWidth="1"/>
    <col min="7937" max="7937" width="16.81640625" style="2" customWidth="1"/>
    <col min="7938" max="7938" width="18" style="2" customWidth="1"/>
    <col min="7939" max="7939" width="17.81640625" style="2" customWidth="1"/>
    <col min="7940" max="7940" width="14" style="2" customWidth="1"/>
    <col min="7941" max="7941" width="12.7265625" style="2" customWidth="1"/>
    <col min="7942" max="7942" width="14" style="2" customWidth="1"/>
    <col min="7943" max="7943" width="16.7265625" style="2" customWidth="1"/>
    <col min="7944" max="7944" width="17.81640625" style="2" customWidth="1"/>
    <col min="7945" max="7945" width="16" style="2" customWidth="1"/>
    <col min="7946" max="7947" width="15.54296875" style="2" customWidth="1"/>
    <col min="7948" max="7948" width="14.7265625" style="2" customWidth="1"/>
    <col min="7949" max="7949" width="15.1796875" style="2" customWidth="1"/>
    <col min="7950" max="7950" width="13.81640625" style="2" customWidth="1"/>
    <col min="7951" max="7951" width="15.26953125" style="2" customWidth="1"/>
    <col min="7952" max="7952" width="15" style="2" customWidth="1"/>
    <col min="7953" max="7953" width="11.26953125" style="2" customWidth="1"/>
    <col min="7954" max="8187" width="8.26953125" style="2"/>
    <col min="8188" max="8188" width="1" style="2" customWidth="1"/>
    <col min="8189" max="8189" width="6.81640625" style="2" customWidth="1"/>
    <col min="8190" max="8190" width="11.26953125" style="2" customWidth="1"/>
    <col min="8191" max="8191" width="16.1796875" style="2" customWidth="1"/>
    <col min="8192" max="8192" width="14.7265625" style="2" customWidth="1"/>
    <col min="8193" max="8193" width="16.81640625" style="2" customWidth="1"/>
    <col min="8194" max="8194" width="18" style="2" customWidth="1"/>
    <col min="8195" max="8195" width="17.81640625" style="2" customWidth="1"/>
    <col min="8196" max="8196" width="14" style="2" customWidth="1"/>
    <col min="8197" max="8197" width="12.7265625" style="2" customWidth="1"/>
    <col min="8198" max="8198" width="14" style="2" customWidth="1"/>
    <col min="8199" max="8199" width="16.7265625" style="2" customWidth="1"/>
    <col min="8200" max="8200" width="17.81640625" style="2" customWidth="1"/>
    <col min="8201" max="8201" width="16" style="2" customWidth="1"/>
    <col min="8202" max="8203" width="15.54296875" style="2" customWidth="1"/>
    <col min="8204" max="8204" width="14.7265625" style="2" customWidth="1"/>
    <col min="8205" max="8205" width="15.1796875" style="2" customWidth="1"/>
    <col min="8206" max="8206" width="13.81640625" style="2" customWidth="1"/>
    <col min="8207" max="8207" width="15.26953125" style="2" customWidth="1"/>
    <col min="8208" max="8208" width="15" style="2" customWidth="1"/>
    <col min="8209" max="8209" width="11.26953125" style="2" customWidth="1"/>
    <col min="8210" max="8443" width="8.26953125" style="2"/>
    <col min="8444" max="8444" width="1" style="2" customWidth="1"/>
    <col min="8445" max="8445" width="6.81640625" style="2" customWidth="1"/>
    <col min="8446" max="8446" width="11.26953125" style="2" customWidth="1"/>
    <col min="8447" max="8447" width="16.1796875" style="2" customWidth="1"/>
    <col min="8448" max="8448" width="14.7265625" style="2" customWidth="1"/>
    <col min="8449" max="8449" width="16.81640625" style="2" customWidth="1"/>
    <col min="8450" max="8450" width="18" style="2" customWidth="1"/>
    <col min="8451" max="8451" width="17.81640625" style="2" customWidth="1"/>
    <col min="8452" max="8452" width="14" style="2" customWidth="1"/>
    <col min="8453" max="8453" width="12.7265625" style="2" customWidth="1"/>
    <col min="8454" max="8454" width="14" style="2" customWidth="1"/>
    <col min="8455" max="8455" width="16.7265625" style="2" customWidth="1"/>
    <col min="8456" max="8456" width="17.81640625" style="2" customWidth="1"/>
    <col min="8457" max="8457" width="16" style="2" customWidth="1"/>
    <col min="8458" max="8459" width="15.54296875" style="2" customWidth="1"/>
    <col min="8460" max="8460" width="14.7265625" style="2" customWidth="1"/>
    <col min="8461" max="8461" width="15.1796875" style="2" customWidth="1"/>
    <col min="8462" max="8462" width="13.81640625" style="2" customWidth="1"/>
    <col min="8463" max="8463" width="15.26953125" style="2" customWidth="1"/>
    <col min="8464" max="8464" width="15" style="2" customWidth="1"/>
    <col min="8465" max="8465" width="11.26953125" style="2" customWidth="1"/>
    <col min="8466" max="8699" width="8.26953125" style="2"/>
    <col min="8700" max="8700" width="1" style="2" customWidth="1"/>
    <col min="8701" max="8701" width="6.81640625" style="2" customWidth="1"/>
    <col min="8702" max="8702" width="11.26953125" style="2" customWidth="1"/>
    <col min="8703" max="8703" width="16.1796875" style="2" customWidth="1"/>
    <col min="8704" max="8704" width="14.7265625" style="2" customWidth="1"/>
    <col min="8705" max="8705" width="16.81640625" style="2" customWidth="1"/>
    <col min="8706" max="8706" width="18" style="2" customWidth="1"/>
    <col min="8707" max="8707" width="17.81640625" style="2" customWidth="1"/>
    <col min="8708" max="8708" width="14" style="2" customWidth="1"/>
    <col min="8709" max="8709" width="12.7265625" style="2" customWidth="1"/>
    <col min="8710" max="8710" width="14" style="2" customWidth="1"/>
    <col min="8711" max="8711" width="16.7265625" style="2" customWidth="1"/>
    <col min="8712" max="8712" width="17.81640625" style="2" customWidth="1"/>
    <col min="8713" max="8713" width="16" style="2" customWidth="1"/>
    <col min="8714" max="8715" width="15.54296875" style="2" customWidth="1"/>
    <col min="8716" max="8716" width="14.7265625" style="2" customWidth="1"/>
    <col min="8717" max="8717" width="15.1796875" style="2" customWidth="1"/>
    <col min="8718" max="8718" width="13.81640625" style="2" customWidth="1"/>
    <col min="8719" max="8719" width="15.26953125" style="2" customWidth="1"/>
    <col min="8720" max="8720" width="15" style="2" customWidth="1"/>
    <col min="8721" max="8721" width="11.26953125" style="2" customWidth="1"/>
    <col min="8722" max="8955" width="8.26953125" style="2"/>
    <col min="8956" max="8956" width="1" style="2" customWidth="1"/>
    <col min="8957" max="8957" width="6.81640625" style="2" customWidth="1"/>
    <col min="8958" max="8958" width="11.26953125" style="2" customWidth="1"/>
    <col min="8959" max="8959" width="16.1796875" style="2" customWidth="1"/>
    <col min="8960" max="8960" width="14.7265625" style="2" customWidth="1"/>
    <col min="8961" max="8961" width="16.81640625" style="2" customWidth="1"/>
    <col min="8962" max="8962" width="18" style="2" customWidth="1"/>
    <col min="8963" max="8963" width="17.81640625" style="2" customWidth="1"/>
    <col min="8964" max="8964" width="14" style="2" customWidth="1"/>
    <col min="8965" max="8965" width="12.7265625" style="2" customWidth="1"/>
    <col min="8966" max="8966" width="14" style="2" customWidth="1"/>
    <col min="8967" max="8967" width="16.7265625" style="2" customWidth="1"/>
    <col min="8968" max="8968" width="17.81640625" style="2" customWidth="1"/>
    <col min="8969" max="8969" width="16" style="2" customWidth="1"/>
    <col min="8970" max="8971" width="15.54296875" style="2" customWidth="1"/>
    <col min="8972" max="8972" width="14.7265625" style="2" customWidth="1"/>
    <col min="8973" max="8973" width="15.1796875" style="2" customWidth="1"/>
    <col min="8974" max="8974" width="13.81640625" style="2" customWidth="1"/>
    <col min="8975" max="8975" width="15.26953125" style="2" customWidth="1"/>
    <col min="8976" max="8976" width="15" style="2" customWidth="1"/>
    <col min="8977" max="8977" width="11.26953125" style="2" customWidth="1"/>
    <col min="8978" max="9211" width="8.26953125" style="2"/>
    <col min="9212" max="9212" width="1" style="2" customWidth="1"/>
    <col min="9213" max="9213" width="6.81640625" style="2" customWidth="1"/>
    <col min="9214" max="9214" width="11.26953125" style="2" customWidth="1"/>
    <col min="9215" max="9215" width="16.1796875" style="2" customWidth="1"/>
    <col min="9216" max="9216" width="14.7265625" style="2" customWidth="1"/>
    <col min="9217" max="9217" width="16.81640625" style="2" customWidth="1"/>
    <col min="9218" max="9218" width="18" style="2" customWidth="1"/>
    <col min="9219" max="9219" width="17.81640625" style="2" customWidth="1"/>
    <col min="9220" max="9220" width="14" style="2" customWidth="1"/>
    <col min="9221" max="9221" width="12.7265625" style="2" customWidth="1"/>
    <col min="9222" max="9222" width="14" style="2" customWidth="1"/>
    <col min="9223" max="9223" width="16.7265625" style="2" customWidth="1"/>
    <col min="9224" max="9224" width="17.81640625" style="2" customWidth="1"/>
    <col min="9225" max="9225" width="16" style="2" customWidth="1"/>
    <col min="9226" max="9227" width="15.54296875" style="2" customWidth="1"/>
    <col min="9228" max="9228" width="14.7265625" style="2" customWidth="1"/>
    <col min="9229" max="9229" width="15.1796875" style="2" customWidth="1"/>
    <col min="9230" max="9230" width="13.81640625" style="2" customWidth="1"/>
    <col min="9231" max="9231" width="15.26953125" style="2" customWidth="1"/>
    <col min="9232" max="9232" width="15" style="2" customWidth="1"/>
    <col min="9233" max="9233" width="11.26953125" style="2" customWidth="1"/>
    <col min="9234" max="9467" width="8.26953125" style="2"/>
    <col min="9468" max="9468" width="1" style="2" customWidth="1"/>
    <col min="9469" max="9469" width="6.81640625" style="2" customWidth="1"/>
    <col min="9470" max="9470" width="11.26953125" style="2" customWidth="1"/>
    <col min="9471" max="9471" width="16.1796875" style="2" customWidth="1"/>
    <col min="9472" max="9472" width="14.7265625" style="2" customWidth="1"/>
    <col min="9473" max="9473" width="16.81640625" style="2" customWidth="1"/>
    <col min="9474" max="9474" width="18" style="2" customWidth="1"/>
    <col min="9475" max="9475" width="17.81640625" style="2" customWidth="1"/>
    <col min="9476" max="9476" width="14" style="2" customWidth="1"/>
    <col min="9477" max="9477" width="12.7265625" style="2" customWidth="1"/>
    <col min="9478" max="9478" width="14" style="2" customWidth="1"/>
    <col min="9479" max="9479" width="16.7265625" style="2" customWidth="1"/>
    <col min="9480" max="9480" width="17.81640625" style="2" customWidth="1"/>
    <col min="9481" max="9481" width="16" style="2" customWidth="1"/>
    <col min="9482" max="9483" width="15.54296875" style="2" customWidth="1"/>
    <col min="9484" max="9484" width="14.7265625" style="2" customWidth="1"/>
    <col min="9485" max="9485" width="15.1796875" style="2" customWidth="1"/>
    <col min="9486" max="9486" width="13.81640625" style="2" customWidth="1"/>
    <col min="9487" max="9487" width="15.26953125" style="2" customWidth="1"/>
    <col min="9488" max="9488" width="15" style="2" customWidth="1"/>
    <col min="9489" max="9489" width="11.26953125" style="2" customWidth="1"/>
    <col min="9490" max="9723" width="8.26953125" style="2"/>
    <col min="9724" max="9724" width="1" style="2" customWidth="1"/>
    <col min="9725" max="9725" width="6.81640625" style="2" customWidth="1"/>
    <col min="9726" max="9726" width="11.26953125" style="2" customWidth="1"/>
    <col min="9727" max="9727" width="16.1796875" style="2" customWidth="1"/>
    <col min="9728" max="9728" width="14.7265625" style="2" customWidth="1"/>
    <col min="9729" max="9729" width="16.81640625" style="2" customWidth="1"/>
    <col min="9730" max="9730" width="18" style="2" customWidth="1"/>
    <col min="9731" max="9731" width="17.81640625" style="2" customWidth="1"/>
    <col min="9732" max="9732" width="14" style="2" customWidth="1"/>
    <col min="9733" max="9733" width="12.7265625" style="2" customWidth="1"/>
    <col min="9734" max="9734" width="14" style="2" customWidth="1"/>
    <col min="9735" max="9735" width="16.7265625" style="2" customWidth="1"/>
    <col min="9736" max="9736" width="17.81640625" style="2" customWidth="1"/>
    <col min="9737" max="9737" width="16" style="2" customWidth="1"/>
    <col min="9738" max="9739" width="15.54296875" style="2" customWidth="1"/>
    <col min="9740" max="9740" width="14.7265625" style="2" customWidth="1"/>
    <col min="9741" max="9741" width="15.1796875" style="2" customWidth="1"/>
    <col min="9742" max="9742" width="13.81640625" style="2" customWidth="1"/>
    <col min="9743" max="9743" width="15.26953125" style="2" customWidth="1"/>
    <col min="9744" max="9744" width="15" style="2" customWidth="1"/>
    <col min="9745" max="9745" width="11.26953125" style="2" customWidth="1"/>
    <col min="9746" max="9979" width="8.26953125" style="2"/>
    <col min="9980" max="9980" width="1" style="2" customWidth="1"/>
    <col min="9981" max="9981" width="6.81640625" style="2" customWidth="1"/>
    <col min="9982" max="9982" width="11.26953125" style="2" customWidth="1"/>
    <col min="9983" max="9983" width="16.1796875" style="2" customWidth="1"/>
    <col min="9984" max="9984" width="14.7265625" style="2" customWidth="1"/>
    <col min="9985" max="9985" width="16.81640625" style="2" customWidth="1"/>
    <col min="9986" max="9986" width="18" style="2" customWidth="1"/>
    <col min="9987" max="9987" width="17.81640625" style="2" customWidth="1"/>
    <col min="9988" max="9988" width="14" style="2" customWidth="1"/>
    <col min="9989" max="9989" width="12.7265625" style="2" customWidth="1"/>
    <col min="9990" max="9990" width="14" style="2" customWidth="1"/>
    <col min="9991" max="9991" width="16.7265625" style="2" customWidth="1"/>
    <col min="9992" max="9992" width="17.81640625" style="2" customWidth="1"/>
    <col min="9993" max="9993" width="16" style="2" customWidth="1"/>
    <col min="9994" max="9995" width="15.54296875" style="2" customWidth="1"/>
    <col min="9996" max="9996" width="14.7265625" style="2" customWidth="1"/>
    <col min="9997" max="9997" width="15.1796875" style="2" customWidth="1"/>
    <col min="9998" max="9998" width="13.81640625" style="2" customWidth="1"/>
    <col min="9999" max="9999" width="15.26953125" style="2" customWidth="1"/>
    <col min="10000" max="10000" width="15" style="2" customWidth="1"/>
    <col min="10001" max="10001" width="11.26953125" style="2" customWidth="1"/>
    <col min="10002" max="10235" width="8.26953125" style="2"/>
    <col min="10236" max="10236" width="1" style="2" customWidth="1"/>
    <col min="10237" max="10237" width="6.81640625" style="2" customWidth="1"/>
    <col min="10238" max="10238" width="11.26953125" style="2" customWidth="1"/>
    <col min="10239" max="10239" width="16.1796875" style="2" customWidth="1"/>
    <col min="10240" max="10240" width="14.7265625" style="2" customWidth="1"/>
    <col min="10241" max="10241" width="16.81640625" style="2" customWidth="1"/>
    <col min="10242" max="10242" width="18" style="2" customWidth="1"/>
    <col min="10243" max="10243" width="17.81640625" style="2" customWidth="1"/>
    <col min="10244" max="10244" width="14" style="2" customWidth="1"/>
    <col min="10245" max="10245" width="12.7265625" style="2" customWidth="1"/>
    <col min="10246" max="10246" width="14" style="2" customWidth="1"/>
    <col min="10247" max="10247" width="16.7265625" style="2" customWidth="1"/>
    <col min="10248" max="10248" width="17.81640625" style="2" customWidth="1"/>
    <col min="10249" max="10249" width="16" style="2" customWidth="1"/>
    <col min="10250" max="10251" width="15.54296875" style="2" customWidth="1"/>
    <col min="10252" max="10252" width="14.7265625" style="2" customWidth="1"/>
    <col min="10253" max="10253" width="15.1796875" style="2" customWidth="1"/>
    <col min="10254" max="10254" width="13.81640625" style="2" customWidth="1"/>
    <col min="10255" max="10255" width="15.26953125" style="2" customWidth="1"/>
    <col min="10256" max="10256" width="15" style="2" customWidth="1"/>
    <col min="10257" max="10257" width="11.26953125" style="2" customWidth="1"/>
    <col min="10258" max="10491" width="8.26953125" style="2"/>
    <col min="10492" max="10492" width="1" style="2" customWidth="1"/>
    <col min="10493" max="10493" width="6.81640625" style="2" customWidth="1"/>
    <col min="10494" max="10494" width="11.26953125" style="2" customWidth="1"/>
    <col min="10495" max="10495" width="16.1796875" style="2" customWidth="1"/>
    <col min="10496" max="10496" width="14.7265625" style="2" customWidth="1"/>
    <col min="10497" max="10497" width="16.81640625" style="2" customWidth="1"/>
    <col min="10498" max="10498" width="18" style="2" customWidth="1"/>
    <col min="10499" max="10499" width="17.81640625" style="2" customWidth="1"/>
    <col min="10500" max="10500" width="14" style="2" customWidth="1"/>
    <col min="10501" max="10501" width="12.7265625" style="2" customWidth="1"/>
    <col min="10502" max="10502" width="14" style="2" customWidth="1"/>
    <col min="10503" max="10503" width="16.7265625" style="2" customWidth="1"/>
    <col min="10504" max="10504" width="17.81640625" style="2" customWidth="1"/>
    <col min="10505" max="10505" width="16" style="2" customWidth="1"/>
    <col min="10506" max="10507" width="15.54296875" style="2" customWidth="1"/>
    <col min="10508" max="10508" width="14.7265625" style="2" customWidth="1"/>
    <col min="10509" max="10509" width="15.1796875" style="2" customWidth="1"/>
    <col min="10510" max="10510" width="13.81640625" style="2" customWidth="1"/>
    <col min="10511" max="10511" width="15.26953125" style="2" customWidth="1"/>
    <col min="10512" max="10512" width="15" style="2" customWidth="1"/>
    <col min="10513" max="10513" width="11.26953125" style="2" customWidth="1"/>
    <col min="10514" max="10747" width="8.26953125" style="2"/>
    <col min="10748" max="10748" width="1" style="2" customWidth="1"/>
    <col min="10749" max="10749" width="6.81640625" style="2" customWidth="1"/>
    <col min="10750" max="10750" width="11.26953125" style="2" customWidth="1"/>
    <col min="10751" max="10751" width="16.1796875" style="2" customWidth="1"/>
    <col min="10752" max="10752" width="14.7265625" style="2" customWidth="1"/>
    <col min="10753" max="10753" width="16.81640625" style="2" customWidth="1"/>
    <col min="10754" max="10754" width="18" style="2" customWidth="1"/>
    <col min="10755" max="10755" width="17.81640625" style="2" customWidth="1"/>
    <col min="10756" max="10756" width="14" style="2" customWidth="1"/>
    <col min="10757" max="10757" width="12.7265625" style="2" customWidth="1"/>
    <col min="10758" max="10758" width="14" style="2" customWidth="1"/>
    <col min="10759" max="10759" width="16.7265625" style="2" customWidth="1"/>
    <col min="10760" max="10760" width="17.81640625" style="2" customWidth="1"/>
    <col min="10761" max="10761" width="16" style="2" customWidth="1"/>
    <col min="10762" max="10763" width="15.54296875" style="2" customWidth="1"/>
    <col min="10764" max="10764" width="14.7265625" style="2" customWidth="1"/>
    <col min="10765" max="10765" width="15.1796875" style="2" customWidth="1"/>
    <col min="10766" max="10766" width="13.81640625" style="2" customWidth="1"/>
    <col min="10767" max="10767" width="15.26953125" style="2" customWidth="1"/>
    <col min="10768" max="10768" width="15" style="2" customWidth="1"/>
    <col min="10769" max="10769" width="11.26953125" style="2" customWidth="1"/>
    <col min="10770" max="11003" width="8.26953125" style="2"/>
    <col min="11004" max="11004" width="1" style="2" customWidth="1"/>
    <col min="11005" max="11005" width="6.81640625" style="2" customWidth="1"/>
    <col min="11006" max="11006" width="11.26953125" style="2" customWidth="1"/>
    <col min="11007" max="11007" width="16.1796875" style="2" customWidth="1"/>
    <col min="11008" max="11008" width="14.7265625" style="2" customWidth="1"/>
    <col min="11009" max="11009" width="16.81640625" style="2" customWidth="1"/>
    <col min="11010" max="11010" width="18" style="2" customWidth="1"/>
    <col min="11011" max="11011" width="17.81640625" style="2" customWidth="1"/>
    <col min="11012" max="11012" width="14" style="2" customWidth="1"/>
    <col min="11013" max="11013" width="12.7265625" style="2" customWidth="1"/>
    <col min="11014" max="11014" width="14" style="2" customWidth="1"/>
    <col min="11015" max="11015" width="16.7265625" style="2" customWidth="1"/>
    <col min="11016" max="11016" width="17.81640625" style="2" customWidth="1"/>
    <col min="11017" max="11017" width="16" style="2" customWidth="1"/>
    <col min="11018" max="11019" width="15.54296875" style="2" customWidth="1"/>
    <col min="11020" max="11020" width="14.7265625" style="2" customWidth="1"/>
    <col min="11021" max="11021" width="15.1796875" style="2" customWidth="1"/>
    <col min="11022" max="11022" width="13.81640625" style="2" customWidth="1"/>
    <col min="11023" max="11023" width="15.26953125" style="2" customWidth="1"/>
    <col min="11024" max="11024" width="15" style="2" customWidth="1"/>
    <col min="11025" max="11025" width="11.26953125" style="2" customWidth="1"/>
    <col min="11026" max="11259" width="8.26953125" style="2"/>
    <col min="11260" max="11260" width="1" style="2" customWidth="1"/>
    <col min="11261" max="11261" width="6.81640625" style="2" customWidth="1"/>
    <col min="11262" max="11262" width="11.26953125" style="2" customWidth="1"/>
    <col min="11263" max="11263" width="16.1796875" style="2" customWidth="1"/>
    <col min="11264" max="11264" width="14.7265625" style="2" customWidth="1"/>
    <col min="11265" max="11265" width="16.81640625" style="2" customWidth="1"/>
    <col min="11266" max="11266" width="18" style="2" customWidth="1"/>
    <col min="11267" max="11267" width="17.81640625" style="2" customWidth="1"/>
    <col min="11268" max="11268" width="14" style="2" customWidth="1"/>
    <col min="11269" max="11269" width="12.7265625" style="2" customWidth="1"/>
    <col min="11270" max="11270" width="14" style="2" customWidth="1"/>
    <col min="11271" max="11271" width="16.7265625" style="2" customWidth="1"/>
    <col min="11272" max="11272" width="17.81640625" style="2" customWidth="1"/>
    <col min="11273" max="11273" width="16" style="2" customWidth="1"/>
    <col min="11274" max="11275" width="15.54296875" style="2" customWidth="1"/>
    <col min="11276" max="11276" width="14.7265625" style="2" customWidth="1"/>
    <col min="11277" max="11277" width="15.1796875" style="2" customWidth="1"/>
    <col min="11278" max="11278" width="13.81640625" style="2" customWidth="1"/>
    <col min="11279" max="11279" width="15.26953125" style="2" customWidth="1"/>
    <col min="11280" max="11280" width="15" style="2" customWidth="1"/>
    <col min="11281" max="11281" width="11.26953125" style="2" customWidth="1"/>
    <col min="11282" max="11515" width="8.26953125" style="2"/>
    <col min="11516" max="11516" width="1" style="2" customWidth="1"/>
    <col min="11517" max="11517" width="6.81640625" style="2" customWidth="1"/>
    <col min="11518" max="11518" width="11.26953125" style="2" customWidth="1"/>
    <col min="11519" max="11519" width="16.1796875" style="2" customWidth="1"/>
    <col min="11520" max="11520" width="14.7265625" style="2" customWidth="1"/>
    <col min="11521" max="11521" width="16.81640625" style="2" customWidth="1"/>
    <col min="11522" max="11522" width="18" style="2" customWidth="1"/>
    <col min="11523" max="11523" width="17.81640625" style="2" customWidth="1"/>
    <col min="11524" max="11524" width="14" style="2" customWidth="1"/>
    <col min="11525" max="11525" width="12.7265625" style="2" customWidth="1"/>
    <col min="11526" max="11526" width="14" style="2" customWidth="1"/>
    <col min="11527" max="11527" width="16.7265625" style="2" customWidth="1"/>
    <col min="11528" max="11528" width="17.81640625" style="2" customWidth="1"/>
    <col min="11529" max="11529" width="16" style="2" customWidth="1"/>
    <col min="11530" max="11531" width="15.54296875" style="2" customWidth="1"/>
    <col min="11532" max="11532" width="14.7265625" style="2" customWidth="1"/>
    <col min="11533" max="11533" width="15.1796875" style="2" customWidth="1"/>
    <col min="11534" max="11534" width="13.81640625" style="2" customWidth="1"/>
    <col min="11535" max="11535" width="15.26953125" style="2" customWidth="1"/>
    <col min="11536" max="11536" width="15" style="2" customWidth="1"/>
    <col min="11537" max="11537" width="11.26953125" style="2" customWidth="1"/>
    <col min="11538" max="11771" width="8.26953125" style="2"/>
    <col min="11772" max="11772" width="1" style="2" customWidth="1"/>
    <col min="11773" max="11773" width="6.81640625" style="2" customWidth="1"/>
    <col min="11774" max="11774" width="11.26953125" style="2" customWidth="1"/>
    <col min="11775" max="11775" width="16.1796875" style="2" customWidth="1"/>
    <col min="11776" max="11776" width="14.7265625" style="2" customWidth="1"/>
    <col min="11777" max="11777" width="16.81640625" style="2" customWidth="1"/>
    <col min="11778" max="11778" width="18" style="2" customWidth="1"/>
    <col min="11779" max="11779" width="17.81640625" style="2" customWidth="1"/>
    <col min="11780" max="11780" width="14" style="2" customWidth="1"/>
    <col min="11781" max="11781" width="12.7265625" style="2" customWidth="1"/>
    <col min="11782" max="11782" width="14" style="2" customWidth="1"/>
    <col min="11783" max="11783" width="16.7265625" style="2" customWidth="1"/>
    <col min="11784" max="11784" width="17.81640625" style="2" customWidth="1"/>
    <col min="11785" max="11785" width="16" style="2" customWidth="1"/>
    <col min="11786" max="11787" width="15.54296875" style="2" customWidth="1"/>
    <col min="11788" max="11788" width="14.7265625" style="2" customWidth="1"/>
    <col min="11789" max="11789" width="15.1796875" style="2" customWidth="1"/>
    <col min="11790" max="11790" width="13.81640625" style="2" customWidth="1"/>
    <col min="11791" max="11791" width="15.26953125" style="2" customWidth="1"/>
    <col min="11792" max="11792" width="15" style="2" customWidth="1"/>
    <col min="11793" max="11793" width="11.26953125" style="2" customWidth="1"/>
    <col min="11794" max="12027" width="8.26953125" style="2"/>
    <col min="12028" max="12028" width="1" style="2" customWidth="1"/>
    <col min="12029" max="12029" width="6.81640625" style="2" customWidth="1"/>
    <col min="12030" max="12030" width="11.26953125" style="2" customWidth="1"/>
    <col min="12031" max="12031" width="16.1796875" style="2" customWidth="1"/>
    <col min="12032" max="12032" width="14.7265625" style="2" customWidth="1"/>
    <col min="12033" max="12033" width="16.81640625" style="2" customWidth="1"/>
    <col min="12034" max="12034" width="18" style="2" customWidth="1"/>
    <col min="12035" max="12035" width="17.81640625" style="2" customWidth="1"/>
    <col min="12036" max="12036" width="14" style="2" customWidth="1"/>
    <col min="12037" max="12037" width="12.7265625" style="2" customWidth="1"/>
    <col min="12038" max="12038" width="14" style="2" customWidth="1"/>
    <col min="12039" max="12039" width="16.7265625" style="2" customWidth="1"/>
    <col min="12040" max="12040" width="17.81640625" style="2" customWidth="1"/>
    <col min="12041" max="12041" width="16" style="2" customWidth="1"/>
    <col min="12042" max="12043" width="15.54296875" style="2" customWidth="1"/>
    <col min="12044" max="12044" width="14.7265625" style="2" customWidth="1"/>
    <col min="12045" max="12045" width="15.1796875" style="2" customWidth="1"/>
    <col min="12046" max="12046" width="13.81640625" style="2" customWidth="1"/>
    <col min="12047" max="12047" width="15.26953125" style="2" customWidth="1"/>
    <col min="12048" max="12048" width="15" style="2" customWidth="1"/>
    <col min="12049" max="12049" width="11.26953125" style="2" customWidth="1"/>
    <col min="12050" max="12283" width="8.26953125" style="2"/>
    <col min="12284" max="12284" width="1" style="2" customWidth="1"/>
    <col min="12285" max="12285" width="6.81640625" style="2" customWidth="1"/>
    <col min="12286" max="12286" width="11.26953125" style="2" customWidth="1"/>
    <col min="12287" max="12287" width="16.1796875" style="2" customWidth="1"/>
    <col min="12288" max="12288" width="14.7265625" style="2" customWidth="1"/>
    <col min="12289" max="12289" width="16.81640625" style="2" customWidth="1"/>
    <col min="12290" max="12290" width="18" style="2" customWidth="1"/>
    <col min="12291" max="12291" width="17.81640625" style="2" customWidth="1"/>
    <col min="12292" max="12292" width="14" style="2" customWidth="1"/>
    <col min="12293" max="12293" width="12.7265625" style="2" customWidth="1"/>
    <col min="12294" max="12294" width="14" style="2" customWidth="1"/>
    <col min="12295" max="12295" width="16.7265625" style="2" customWidth="1"/>
    <col min="12296" max="12296" width="17.81640625" style="2" customWidth="1"/>
    <col min="12297" max="12297" width="16" style="2" customWidth="1"/>
    <col min="12298" max="12299" width="15.54296875" style="2" customWidth="1"/>
    <col min="12300" max="12300" width="14.7265625" style="2" customWidth="1"/>
    <col min="12301" max="12301" width="15.1796875" style="2" customWidth="1"/>
    <col min="12302" max="12302" width="13.81640625" style="2" customWidth="1"/>
    <col min="12303" max="12303" width="15.26953125" style="2" customWidth="1"/>
    <col min="12304" max="12304" width="15" style="2" customWidth="1"/>
    <col min="12305" max="12305" width="11.26953125" style="2" customWidth="1"/>
    <col min="12306" max="12539" width="8.26953125" style="2"/>
    <col min="12540" max="12540" width="1" style="2" customWidth="1"/>
    <col min="12541" max="12541" width="6.81640625" style="2" customWidth="1"/>
    <col min="12542" max="12542" width="11.26953125" style="2" customWidth="1"/>
    <col min="12543" max="12543" width="16.1796875" style="2" customWidth="1"/>
    <col min="12544" max="12544" width="14.7265625" style="2" customWidth="1"/>
    <col min="12545" max="12545" width="16.81640625" style="2" customWidth="1"/>
    <col min="12546" max="12546" width="18" style="2" customWidth="1"/>
    <col min="12547" max="12547" width="17.81640625" style="2" customWidth="1"/>
    <col min="12548" max="12548" width="14" style="2" customWidth="1"/>
    <col min="12549" max="12549" width="12.7265625" style="2" customWidth="1"/>
    <col min="12550" max="12550" width="14" style="2" customWidth="1"/>
    <col min="12551" max="12551" width="16.7265625" style="2" customWidth="1"/>
    <col min="12552" max="12552" width="17.81640625" style="2" customWidth="1"/>
    <col min="12553" max="12553" width="16" style="2" customWidth="1"/>
    <col min="12554" max="12555" width="15.54296875" style="2" customWidth="1"/>
    <col min="12556" max="12556" width="14.7265625" style="2" customWidth="1"/>
    <col min="12557" max="12557" width="15.1796875" style="2" customWidth="1"/>
    <col min="12558" max="12558" width="13.81640625" style="2" customWidth="1"/>
    <col min="12559" max="12559" width="15.26953125" style="2" customWidth="1"/>
    <col min="12560" max="12560" width="15" style="2" customWidth="1"/>
    <col min="12561" max="12561" width="11.26953125" style="2" customWidth="1"/>
    <col min="12562" max="12795" width="8.26953125" style="2"/>
    <col min="12796" max="12796" width="1" style="2" customWidth="1"/>
    <col min="12797" max="12797" width="6.81640625" style="2" customWidth="1"/>
    <col min="12798" max="12798" width="11.26953125" style="2" customWidth="1"/>
    <col min="12799" max="12799" width="16.1796875" style="2" customWidth="1"/>
    <col min="12800" max="12800" width="14.7265625" style="2" customWidth="1"/>
    <col min="12801" max="12801" width="16.81640625" style="2" customWidth="1"/>
    <col min="12802" max="12802" width="18" style="2" customWidth="1"/>
    <col min="12803" max="12803" width="17.81640625" style="2" customWidth="1"/>
    <col min="12804" max="12804" width="14" style="2" customWidth="1"/>
    <col min="12805" max="12805" width="12.7265625" style="2" customWidth="1"/>
    <col min="12806" max="12806" width="14" style="2" customWidth="1"/>
    <col min="12807" max="12807" width="16.7265625" style="2" customWidth="1"/>
    <col min="12808" max="12808" width="17.81640625" style="2" customWidth="1"/>
    <col min="12809" max="12809" width="16" style="2" customWidth="1"/>
    <col min="12810" max="12811" width="15.54296875" style="2" customWidth="1"/>
    <col min="12812" max="12812" width="14.7265625" style="2" customWidth="1"/>
    <col min="12813" max="12813" width="15.1796875" style="2" customWidth="1"/>
    <col min="12814" max="12814" width="13.81640625" style="2" customWidth="1"/>
    <col min="12815" max="12815" width="15.26953125" style="2" customWidth="1"/>
    <col min="12816" max="12816" width="15" style="2" customWidth="1"/>
    <col min="12817" max="12817" width="11.26953125" style="2" customWidth="1"/>
    <col min="12818" max="13051" width="8.26953125" style="2"/>
    <col min="13052" max="13052" width="1" style="2" customWidth="1"/>
    <col min="13053" max="13053" width="6.81640625" style="2" customWidth="1"/>
    <col min="13054" max="13054" width="11.26953125" style="2" customWidth="1"/>
    <col min="13055" max="13055" width="16.1796875" style="2" customWidth="1"/>
    <col min="13056" max="13056" width="14.7265625" style="2" customWidth="1"/>
    <col min="13057" max="13057" width="16.81640625" style="2" customWidth="1"/>
    <col min="13058" max="13058" width="18" style="2" customWidth="1"/>
    <col min="13059" max="13059" width="17.81640625" style="2" customWidth="1"/>
    <col min="13060" max="13060" width="14" style="2" customWidth="1"/>
    <col min="13061" max="13061" width="12.7265625" style="2" customWidth="1"/>
    <col min="13062" max="13062" width="14" style="2" customWidth="1"/>
    <col min="13063" max="13063" width="16.7265625" style="2" customWidth="1"/>
    <col min="13064" max="13064" width="17.81640625" style="2" customWidth="1"/>
    <col min="13065" max="13065" width="16" style="2" customWidth="1"/>
    <col min="13066" max="13067" width="15.54296875" style="2" customWidth="1"/>
    <col min="13068" max="13068" width="14.7265625" style="2" customWidth="1"/>
    <col min="13069" max="13069" width="15.1796875" style="2" customWidth="1"/>
    <col min="13070" max="13070" width="13.81640625" style="2" customWidth="1"/>
    <col min="13071" max="13071" width="15.26953125" style="2" customWidth="1"/>
    <col min="13072" max="13072" width="15" style="2" customWidth="1"/>
    <col min="13073" max="13073" width="11.26953125" style="2" customWidth="1"/>
    <col min="13074" max="13307" width="8.26953125" style="2"/>
    <col min="13308" max="13308" width="1" style="2" customWidth="1"/>
    <col min="13309" max="13309" width="6.81640625" style="2" customWidth="1"/>
    <col min="13310" max="13310" width="11.26953125" style="2" customWidth="1"/>
    <col min="13311" max="13311" width="16.1796875" style="2" customWidth="1"/>
    <col min="13312" max="13312" width="14.7265625" style="2" customWidth="1"/>
    <col min="13313" max="13313" width="16.81640625" style="2" customWidth="1"/>
    <col min="13314" max="13314" width="18" style="2" customWidth="1"/>
    <col min="13315" max="13315" width="17.81640625" style="2" customWidth="1"/>
    <col min="13316" max="13316" width="14" style="2" customWidth="1"/>
    <col min="13317" max="13317" width="12.7265625" style="2" customWidth="1"/>
    <col min="13318" max="13318" width="14" style="2" customWidth="1"/>
    <col min="13319" max="13319" width="16.7265625" style="2" customWidth="1"/>
    <col min="13320" max="13320" width="17.81640625" style="2" customWidth="1"/>
    <col min="13321" max="13321" width="16" style="2" customWidth="1"/>
    <col min="13322" max="13323" width="15.54296875" style="2" customWidth="1"/>
    <col min="13324" max="13324" width="14.7265625" style="2" customWidth="1"/>
    <col min="13325" max="13325" width="15.1796875" style="2" customWidth="1"/>
    <col min="13326" max="13326" width="13.81640625" style="2" customWidth="1"/>
    <col min="13327" max="13327" width="15.26953125" style="2" customWidth="1"/>
    <col min="13328" max="13328" width="15" style="2" customWidth="1"/>
    <col min="13329" max="13329" width="11.26953125" style="2" customWidth="1"/>
    <col min="13330" max="13563" width="8.26953125" style="2"/>
    <col min="13564" max="13564" width="1" style="2" customWidth="1"/>
    <col min="13565" max="13565" width="6.81640625" style="2" customWidth="1"/>
    <col min="13566" max="13566" width="11.26953125" style="2" customWidth="1"/>
    <col min="13567" max="13567" width="16.1796875" style="2" customWidth="1"/>
    <col min="13568" max="13568" width="14.7265625" style="2" customWidth="1"/>
    <col min="13569" max="13569" width="16.81640625" style="2" customWidth="1"/>
    <col min="13570" max="13570" width="18" style="2" customWidth="1"/>
    <col min="13571" max="13571" width="17.81640625" style="2" customWidth="1"/>
    <col min="13572" max="13572" width="14" style="2" customWidth="1"/>
    <col min="13573" max="13573" width="12.7265625" style="2" customWidth="1"/>
    <col min="13574" max="13574" width="14" style="2" customWidth="1"/>
    <col min="13575" max="13575" width="16.7265625" style="2" customWidth="1"/>
    <col min="13576" max="13576" width="17.81640625" style="2" customWidth="1"/>
    <col min="13577" max="13577" width="16" style="2" customWidth="1"/>
    <col min="13578" max="13579" width="15.54296875" style="2" customWidth="1"/>
    <col min="13580" max="13580" width="14.7265625" style="2" customWidth="1"/>
    <col min="13581" max="13581" width="15.1796875" style="2" customWidth="1"/>
    <col min="13582" max="13582" width="13.81640625" style="2" customWidth="1"/>
    <col min="13583" max="13583" width="15.26953125" style="2" customWidth="1"/>
    <col min="13584" max="13584" width="15" style="2" customWidth="1"/>
    <col min="13585" max="13585" width="11.26953125" style="2" customWidth="1"/>
    <col min="13586" max="13819" width="8.26953125" style="2"/>
    <col min="13820" max="13820" width="1" style="2" customWidth="1"/>
    <col min="13821" max="13821" width="6.81640625" style="2" customWidth="1"/>
    <col min="13822" max="13822" width="11.26953125" style="2" customWidth="1"/>
    <col min="13823" max="13823" width="16.1796875" style="2" customWidth="1"/>
    <col min="13824" max="13824" width="14.7265625" style="2" customWidth="1"/>
    <col min="13825" max="13825" width="16.81640625" style="2" customWidth="1"/>
    <col min="13826" max="13826" width="18" style="2" customWidth="1"/>
    <col min="13827" max="13827" width="17.81640625" style="2" customWidth="1"/>
    <col min="13828" max="13828" width="14" style="2" customWidth="1"/>
    <col min="13829" max="13829" width="12.7265625" style="2" customWidth="1"/>
    <col min="13830" max="13830" width="14" style="2" customWidth="1"/>
    <col min="13831" max="13831" width="16.7265625" style="2" customWidth="1"/>
    <col min="13832" max="13832" width="17.81640625" style="2" customWidth="1"/>
    <col min="13833" max="13833" width="16" style="2" customWidth="1"/>
    <col min="13834" max="13835" width="15.54296875" style="2" customWidth="1"/>
    <col min="13836" max="13836" width="14.7265625" style="2" customWidth="1"/>
    <col min="13837" max="13837" width="15.1796875" style="2" customWidth="1"/>
    <col min="13838" max="13838" width="13.81640625" style="2" customWidth="1"/>
    <col min="13839" max="13839" width="15.26953125" style="2" customWidth="1"/>
    <col min="13840" max="13840" width="15" style="2" customWidth="1"/>
    <col min="13841" max="13841" width="11.26953125" style="2" customWidth="1"/>
    <col min="13842" max="14075" width="8.26953125" style="2"/>
    <col min="14076" max="14076" width="1" style="2" customWidth="1"/>
    <col min="14077" max="14077" width="6.81640625" style="2" customWidth="1"/>
    <col min="14078" max="14078" width="11.26953125" style="2" customWidth="1"/>
    <col min="14079" max="14079" width="16.1796875" style="2" customWidth="1"/>
    <col min="14080" max="14080" width="14.7265625" style="2" customWidth="1"/>
    <col min="14081" max="14081" width="16.81640625" style="2" customWidth="1"/>
    <col min="14082" max="14082" width="18" style="2" customWidth="1"/>
    <col min="14083" max="14083" width="17.81640625" style="2" customWidth="1"/>
    <col min="14084" max="14084" width="14" style="2" customWidth="1"/>
    <col min="14085" max="14085" width="12.7265625" style="2" customWidth="1"/>
    <col min="14086" max="14086" width="14" style="2" customWidth="1"/>
    <col min="14087" max="14087" width="16.7265625" style="2" customWidth="1"/>
    <col min="14088" max="14088" width="17.81640625" style="2" customWidth="1"/>
    <col min="14089" max="14089" width="16" style="2" customWidth="1"/>
    <col min="14090" max="14091" width="15.54296875" style="2" customWidth="1"/>
    <col min="14092" max="14092" width="14.7265625" style="2" customWidth="1"/>
    <col min="14093" max="14093" width="15.1796875" style="2" customWidth="1"/>
    <col min="14094" max="14094" width="13.81640625" style="2" customWidth="1"/>
    <col min="14095" max="14095" width="15.26953125" style="2" customWidth="1"/>
    <col min="14096" max="14096" width="15" style="2" customWidth="1"/>
    <col min="14097" max="14097" width="11.26953125" style="2" customWidth="1"/>
    <col min="14098" max="14331" width="8.26953125" style="2"/>
    <col min="14332" max="14332" width="1" style="2" customWidth="1"/>
    <col min="14333" max="14333" width="6.81640625" style="2" customWidth="1"/>
    <col min="14334" max="14334" width="11.26953125" style="2" customWidth="1"/>
    <col min="14335" max="14335" width="16.1796875" style="2" customWidth="1"/>
    <col min="14336" max="14336" width="14.7265625" style="2" customWidth="1"/>
    <col min="14337" max="14337" width="16.81640625" style="2" customWidth="1"/>
    <col min="14338" max="14338" width="18" style="2" customWidth="1"/>
    <col min="14339" max="14339" width="17.81640625" style="2" customWidth="1"/>
    <col min="14340" max="14340" width="14" style="2" customWidth="1"/>
    <col min="14341" max="14341" width="12.7265625" style="2" customWidth="1"/>
    <col min="14342" max="14342" width="14" style="2" customWidth="1"/>
    <col min="14343" max="14343" width="16.7265625" style="2" customWidth="1"/>
    <col min="14344" max="14344" width="17.81640625" style="2" customWidth="1"/>
    <col min="14345" max="14345" width="16" style="2" customWidth="1"/>
    <col min="14346" max="14347" width="15.54296875" style="2" customWidth="1"/>
    <col min="14348" max="14348" width="14.7265625" style="2" customWidth="1"/>
    <col min="14349" max="14349" width="15.1796875" style="2" customWidth="1"/>
    <col min="14350" max="14350" width="13.81640625" style="2" customWidth="1"/>
    <col min="14351" max="14351" width="15.26953125" style="2" customWidth="1"/>
    <col min="14352" max="14352" width="15" style="2" customWidth="1"/>
    <col min="14353" max="14353" width="11.26953125" style="2" customWidth="1"/>
    <col min="14354" max="14587" width="8.26953125" style="2"/>
    <col min="14588" max="14588" width="1" style="2" customWidth="1"/>
    <col min="14589" max="14589" width="6.81640625" style="2" customWidth="1"/>
    <col min="14590" max="14590" width="11.26953125" style="2" customWidth="1"/>
    <col min="14591" max="14591" width="16.1796875" style="2" customWidth="1"/>
    <col min="14592" max="14592" width="14.7265625" style="2" customWidth="1"/>
    <col min="14593" max="14593" width="16.81640625" style="2" customWidth="1"/>
    <col min="14594" max="14594" width="18" style="2" customWidth="1"/>
    <col min="14595" max="14595" width="17.81640625" style="2" customWidth="1"/>
    <col min="14596" max="14596" width="14" style="2" customWidth="1"/>
    <col min="14597" max="14597" width="12.7265625" style="2" customWidth="1"/>
    <col min="14598" max="14598" width="14" style="2" customWidth="1"/>
    <col min="14599" max="14599" width="16.7265625" style="2" customWidth="1"/>
    <col min="14600" max="14600" width="17.81640625" style="2" customWidth="1"/>
    <col min="14601" max="14601" width="16" style="2" customWidth="1"/>
    <col min="14602" max="14603" width="15.54296875" style="2" customWidth="1"/>
    <col min="14604" max="14604" width="14.7265625" style="2" customWidth="1"/>
    <col min="14605" max="14605" width="15.1796875" style="2" customWidth="1"/>
    <col min="14606" max="14606" width="13.81640625" style="2" customWidth="1"/>
    <col min="14607" max="14607" width="15.26953125" style="2" customWidth="1"/>
    <col min="14608" max="14608" width="15" style="2" customWidth="1"/>
    <col min="14609" max="14609" width="11.26953125" style="2" customWidth="1"/>
    <col min="14610" max="14843" width="8.26953125" style="2"/>
    <col min="14844" max="14844" width="1" style="2" customWidth="1"/>
    <col min="14845" max="14845" width="6.81640625" style="2" customWidth="1"/>
    <col min="14846" max="14846" width="11.26953125" style="2" customWidth="1"/>
    <col min="14847" max="14847" width="16.1796875" style="2" customWidth="1"/>
    <col min="14848" max="14848" width="14.7265625" style="2" customWidth="1"/>
    <col min="14849" max="14849" width="16.81640625" style="2" customWidth="1"/>
    <col min="14850" max="14850" width="18" style="2" customWidth="1"/>
    <col min="14851" max="14851" width="17.81640625" style="2" customWidth="1"/>
    <col min="14852" max="14852" width="14" style="2" customWidth="1"/>
    <col min="14853" max="14853" width="12.7265625" style="2" customWidth="1"/>
    <col min="14854" max="14854" width="14" style="2" customWidth="1"/>
    <col min="14855" max="14855" width="16.7265625" style="2" customWidth="1"/>
    <col min="14856" max="14856" width="17.81640625" style="2" customWidth="1"/>
    <col min="14857" max="14857" width="16" style="2" customWidth="1"/>
    <col min="14858" max="14859" width="15.54296875" style="2" customWidth="1"/>
    <col min="14860" max="14860" width="14.7265625" style="2" customWidth="1"/>
    <col min="14861" max="14861" width="15.1796875" style="2" customWidth="1"/>
    <col min="14862" max="14862" width="13.81640625" style="2" customWidth="1"/>
    <col min="14863" max="14863" width="15.26953125" style="2" customWidth="1"/>
    <col min="14864" max="14864" width="15" style="2" customWidth="1"/>
    <col min="14865" max="14865" width="11.26953125" style="2" customWidth="1"/>
    <col min="14866" max="15099" width="8.26953125" style="2"/>
    <col min="15100" max="15100" width="1" style="2" customWidth="1"/>
    <col min="15101" max="15101" width="6.81640625" style="2" customWidth="1"/>
    <col min="15102" max="15102" width="11.26953125" style="2" customWidth="1"/>
    <col min="15103" max="15103" width="16.1796875" style="2" customWidth="1"/>
    <col min="15104" max="15104" width="14.7265625" style="2" customWidth="1"/>
    <col min="15105" max="15105" width="16.81640625" style="2" customWidth="1"/>
    <col min="15106" max="15106" width="18" style="2" customWidth="1"/>
    <col min="15107" max="15107" width="17.81640625" style="2" customWidth="1"/>
    <col min="15108" max="15108" width="14" style="2" customWidth="1"/>
    <col min="15109" max="15109" width="12.7265625" style="2" customWidth="1"/>
    <col min="15110" max="15110" width="14" style="2" customWidth="1"/>
    <col min="15111" max="15111" width="16.7265625" style="2" customWidth="1"/>
    <col min="15112" max="15112" width="17.81640625" style="2" customWidth="1"/>
    <col min="15113" max="15113" width="16" style="2" customWidth="1"/>
    <col min="15114" max="15115" width="15.54296875" style="2" customWidth="1"/>
    <col min="15116" max="15116" width="14.7265625" style="2" customWidth="1"/>
    <col min="15117" max="15117" width="15.1796875" style="2" customWidth="1"/>
    <col min="15118" max="15118" width="13.81640625" style="2" customWidth="1"/>
    <col min="15119" max="15119" width="15.26953125" style="2" customWidth="1"/>
    <col min="15120" max="15120" width="15" style="2" customWidth="1"/>
    <col min="15121" max="15121" width="11.26953125" style="2" customWidth="1"/>
    <col min="15122" max="15355" width="8.26953125" style="2"/>
    <col min="15356" max="15356" width="1" style="2" customWidth="1"/>
    <col min="15357" max="15357" width="6.81640625" style="2" customWidth="1"/>
    <col min="15358" max="15358" width="11.26953125" style="2" customWidth="1"/>
    <col min="15359" max="15359" width="16.1796875" style="2" customWidth="1"/>
    <col min="15360" max="15360" width="14.7265625" style="2" customWidth="1"/>
    <col min="15361" max="15361" width="16.81640625" style="2" customWidth="1"/>
    <col min="15362" max="15362" width="18" style="2" customWidth="1"/>
    <col min="15363" max="15363" width="17.81640625" style="2" customWidth="1"/>
    <col min="15364" max="15364" width="14" style="2" customWidth="1"/>
    <col min="15365" max="15365" width="12.7265625" style="2" customWidth="1"/>
    <col min="15366" max="15366" width="14" style="2" customWidth="1"/>
    <col min="15367" max="15367" width="16.7265625" style="2" customWidth="1"/>
    <col min="15368" max="15368" width="17.81640625" style="2" customWidth="1"/>
    <col min="15369" max="15369" width="16" style="2" customWidth="1"/>
    <col min="15370" max="15371" width="15.54296875" style="2" customWidth="1"/>
    <col min="15372" max="15372" width="14.7265625" style="2" customWidth="1"/>
    <col min="15373" max="15373" width="15.1796875" style="2" customWidth="1"/>
    <col min="15374" max="15374" width="13.81640625" style="2" customWidth="1"/>
    <col min="15375" max="15375" width="15.26953125" style="2" customWidth="1"/>
    <col min="15376" max="15376" width="15" style="2" customWidth="1"/>
    <col min="15377" max="15377" width="11.26953125" style="2" customWidth="1"/>
    <col min="15378" max="15611" width="8.26953125" style="2"/>
    <col min="15612" max="15612" width="1" style="2" customWidth="1"/>
    <col min="15613" max="15613" width="6.81640625" style="2" customWidth="1"/>
    <col min="15614" max="15614" width="11.26953125" style="2" customWidth="1"/>
    <col min="15615" max="15615" width="16.1796875" style="2" customWidth="1"/>
    <col min="15616" max="15616" width="14.7265625" style="2" customWidth="1"/>
    <col min="15617" max="15617" width="16.81640625" style="2" customWidth="1"/>
    <col min="15618" max="15618" width="18" style="2" customWidth="1"/>
    <col min="15619" max="15619" width="17.81640625" style="2" customWidth="1"/>
    <col min="15620" max="15620" width="14" style="2" customWidth="1"/>
    <col min="15621" max="15621" width="12.7265625" style="2" customWidth="1"/>
    <col min="15622" max="15622" width="14" style="2" customWidth="1"/>
    <col min="15623" max="15623" width="16.7265625" style="2" customWidth="1"/>
    <col min="15624" max="15624" width="17.81640625" style="2" customWidth="1"/>
    <col min="15625" max="15625" width="16" style="2" customWidth="1"/>
    <col min="15626" max="15627" width="15.54296875" style="2" customWidth="1"/>
    <col min="15628" max="15628" width="14.7265625" style="2" customWidth="1"/>
    <col min="15629" max="15629" width="15.1796875" style="2" customWidth="1"/>
    <col min="15630" max="15630" width="13.81640625" style="2" customWidth="1"/>
    <col min="15631" max="15631" width="15.26953125" style="2" customWidth="1"/>
    <col min="15632" max="15632" width="15" style="2" customWidth="1"/>
    <col min="15633" max="15633" width="11.26953125" style="2" customWidth="1"/>
    <col min="15634" max="15867" width="8.26953125" style="2"/>
    <col min="15868" max="15868" width="1" style="2" customWidth="1"/>
    <col min="15869" max="15869" width="6.81640625" style="2" customWidth="1"/>
    <col min="15870" max="15870" width="11.26953125" style="2" customWidth="1"/>
    <col min="15871" max="15871" width="16.1796875" style="2" customWidth="1"/>
    <col min="15872" max="15872" width="14.7265625" style="2" customWidth="1"/>
    <col min="15873" max="15873" width="16.81640625" style="2" customWidth="1"/>
    <col min="15874" max="15874" width="18" style="2" customWidth="1"/>
    <col min="15875" max="15875" width="17.81640625" style="2" customWidth="1"/>
    <col min="15876" max="15876" width="14" style="2" customWidth="1"/>
    <col min="15877" max="15877" width="12.7265625" style="2" customWidth="1"/>
    <col min="15878" max="15878" width="14" style="2" customWidth="1"/>
    <col min="15879" max="15879" width="16.7265625" style="2" customWidth="1"/>
    <col min="15880" max="15880" width="17.81640625" style="2" customWidth="1"/>
    <col min="15881" max="15881" width="16" style="2" customWidth="1"/>
    <col min="15882" max="15883" width="15.54296875" style="2" customWidth="1"/>
    <col min="15884" max="15884" width="14.7265625" style="2" customWidth="1"/>
    <col min="15885" max="15885" width="15.1796875" style="2" customWidth="1"/>
    <col min="15886" max="15886" width="13.81640625" style="2" customWidth="1"/>
    <col min="15887" max="15887" width="15.26953125" style="2" customWidth="1"/>
    <col min="15888" max="15888" width="15" style="2" customWidth="1"/>
    <col min="15889" max="15889" width="11.26953125" style="2" customWidth="1"/>
    <col min="15890" max="16123" width="8.26953125" style="2"/>
    <col min="16124" max="16124" width="1" style="2" customWidth="1"/>
    <col min="16125" max="16125" width="6.81640625" style="2" customWidth="1"/>
    <col min="16126" max="16126" width="11.26953125" style="2" customWidth="1"/>
    <col min="16127" max="16127" width="16.1796875" style="2" customWidth="1"/>
    <col min="16128" max="16128" width="14.7265625" style="2" customWidth="1"/>
    <col min="16129" max="16129" width="16.81640625" style="2" customWidth="1"/>
    <col min="16130" max="16130" width="18" style="2" customWidth="1"/>
    <col min="16131" max="16131" width="17.81640625" style="2" customWidth="1"/>
    <col min="16132" max="16132" width="14" style="2" customWidth="1"/>
    <col min="16133" max="16133" width="12.7265625" style="2" customWidth="1"/>
    <col min="16134" max="16134" width="14" style="2" customWidth="1"/>
    <col min="16135" max="16135" width="16.7265625" style="2" customWidth="1"/>
    <col min="16136" max="16136" width="17.81640625" style="2" customWidth="1"/>
    <col min="16137" max="16137" width="16" style="2" customWidth="1"/>
    <col min="16138" max="16139" width="15.54296875" style="2" customWidth="1"/>
    <col min="16140" max="16140" width="14.7265625" style="2" customWidth="1"/>
    <col min="16141" max="16141" width="15.1796875" style="2" customWidth="1"/>
    <col min="16142" max="16142" width="13.81640625" style="2" customWidth="1"/>
    <col min="16143" max="16143" width="15.26953125" style="2" customWidth="1"/>
    <col min="16144" max="16144" width="15" style="2" customWidth="1"/>
    <col min="16145" max="16145" width="11.26953125" style="2" customWidth="1"/>
    <col min="16146" max="16384" width="8.26953125" style="2"/>
  </cols>
  <sheetData>
    <row r="1" spans="1:23" ht="16.5" customHeight="1"/>
    <row r="2" spans="1:23" ht="27.75" customHeight="1" thickBot="1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67" t="s">
        <v>0</v>
      </c>
      <c r="P2" s="167"/>
      <c r="Q2" s="167"/>
      <c r="R2" s="167"/>
      <c r="S2" s="167"/>
    </row>
    <row r="3" spans="1:23" ht="13" customHeight="1">
      <c r="O3" s="168" t="s">
        <v>1</v>
      </c>
      <c r="P3" s="169"/>
      <c r="Q3" s="169"/>
      <c r="R3" s="169"/>
      <c r="S3" s="170"/>
    </row>
    <row r="4" spans="1:23" ht="13.5" customHeight="1" thickBot="1">
      <c r="B4" s="171"/>
      <c r="C4" s="171"/>
      <c r="D4" s="171"/>
      <c r="E4" s="5"/>
      <c r="F4" s="5"/>
      <c r="G4" s="5"/>
      <c r="H4" s="5"/>
      <c r="I4" s="5"/>
      <c r="J4" s="6"/>
      <c r="K4" s="6"/>
      <c r="L4" s="7"/>
      <c r="M4" s="7"/>
      <c r="N4" s="7"/>
      <c r="O4" s="8"/>
      <c r="P4" s="172" t="s">
        <v>2</v>
      </c>
      <c r="Q4" s="172"/>
      <c r="R4" s="172"/>
      <c r="S4" s="9"/>
    </row>
    <row r="5" spans="1:23" ht="15" customHeight="1" thickBot="1">
      <c r="B5" s="138" t="s">
        <v>3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73"/>
    </row>
    <row r="6" spans="1:23" s="13" customFormat="1" ht="19.5" customHeight="1">
      <c r="A6" s="10"/>
      <c r="B6" s="174" t="s">
        <v>4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1"/>
      <c r="N6" s="11"/>
      <c r="O6" s="176" t="s">
        <v>5</v>
      </c>
      <c r="P6" s="177"/>
      <c r="Q6" s="12"/>
      <c r="R6" s="178" t="s">
        <v>6</v>
      </c>
      <c r="S6" s="179"/>
    </row>
    <row r="7" spans="1:23" s="17" customFormat="1" ht="20.25" customHeight="1" thickBot="1">
      <c r="A7" s="14"/>
      <c r="B7" s="155" t="s">
        <v>7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"/>
      <c r="N7" s="15"/>
      <c r="O7" s="157" t="s">
        <v>8</v>
      </c>
      <c r="P7" s="158"/>
      <c r="Q7" s="16"/>
      <c r="R7" s="159" t="s">
        <v>9</v>
      </c>
      <c r="S7" s="160"/>
    </row>
    <row r="8" spans="1:23" ht="19.5" customHeight="1" thickBot="1">
      <c r="B8" s="161" t="s">
        <v>10</v>
      </c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</row>
    <row r="9" spans="1:23" s="27" customFormat="1" ht="42.75" customHeight="1" thickBot="1">
      <c r="A9" s="18"/>
      <c r="B9" s="164" t="s">
        <v>11</v>
      </c>
      <c r="C9" s="164"/>
      <c r="D9" s="19" t="s">
        <v>12</v>
      </c>
      <c r="E9" s="20" t="s">
        <v>13</v>
      </c>
      <c r="F9" s="21" t="s">
        <v>14</v>
      </c>
      <c r="G9" s="22" t="s">
        <v>15</v>
      </c>
      <c r="H9" s="23" t="s">
        <v>16</v>
      </c>
      <c r="I9" s="24" t="s">
        <v>17</v>
      </c>
      <c r="J9" s="20" t="s">
        <v>18</v>
      </c>
      <c r="K9" s="21" t="s">
        <v>19</v>
      </c>
      <c r="L9" s="22" t="s">
        <v>20</v>
      </c>
      <c r="M9" s="20" t="s">
        <v>21</v>
      </c>
      <c r="N9" s="25" t="s">
        <v>22</v>
      </c>
      <c r="O9" s="26" t="s">
        <v>23</v>
      </c>
      <c r="P9" s="21" t="s">
        <v>24</v>
      </c>
      <c r="Q9" s="22" t="s">
        <v>25</v>
      </c>
      <c r="R9" s="19" t="s">
        <v>26</v>
      </c>
      <c r="S9" s="19" t="s">
        <v>27</v>
      </c>
    </row>
    <row r="10" spans="1:23" s="17" customFormat="1" ht="20.25" customHeight="1" thickBot="1">
      <c r="A10" s="14"/>
      <c r="B10" s="165">
        <v>0</v>
      </c>
      <c r="C10" s="166"/>
      <c r="D10" s="28">
        <v>6889.95</v>
      </c>
      <c r="E10" s="29">
        <v>0</v>
      </c>
      <c r="F10" s="30">
        <f>SUM(B10:E10)</f>
        <v>6889.95</v>
      </c>
      <c r="G10" s="31">
        <v>0</v>
      </c>
      <c r="H10" s="32">
        <v>0</v>
      </c>
      <c r="I10" s="33">
        <v>0</v>
      </c>
      <c r="J10" s="34">
        <f>'[1]RESUMO 4º TRIMESTRE'!D10</f>
        <v>14.71</v>
      </c>
      <c r="K10" s="35">
        <f>SUM(F10:J10)</f>
        <v>6904.66</v>
      </c>
      <c r="L10" s="36">
        <f>R20</f>
        <v>6241.99</v>
      </c>
      <c r="M10" s="29">
        <v>0</v>
      </c>
      <c r="N10" s="37">
        <f>SUM(L10+M10)</f>
        <v>6241.99</v>
      </c>
      <c r="O10" s="38">
        <v>662.67</v>
      </c>
      <c r="P10" s="30">
        <f>SUM(K10-N10-O10)</f>
        <v>1.1368683772161603E-13</v>
      </c>
      <c r="Q10" s="39">
        <v>0</v>
      </c>
      <c r="R10" s="40">
        <f>P10</f>
        <v>1.1368683772161603E-13</v>
      </c>
      <c r="S10" s="41">
        <v>0</v>
      </c>
      <c r="T10"/>
      <c r="U10"/>
      <c r="V10"/>
      <c r="W10"/>
    </row>
    <row r="11" spans="1:23" ht="18.75" customHeight="1" thickBot="1">
      <c r="B11" s="138" t="s">
        <v>28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42"/>
    </row>
    <row r="12" spans="1:23" s="45" customFormat="1" ht="12" customHeight="1">
      <c r="A12" s="43"/>
      <c r="B12" s="140" t="s">
        <v>29</v>
      </c>
      <c r="C12" s="142" t="s">
        <v>30</v>
      </c>
      <c r="D12" s="142"/>
      <c r="E12" s="44"/>
      <c r="F12" s="143" t="s">
        <v>31</v>
      </c>
      <c r="G12" s="144"/>
      <c r="H12" s="144"/>
      <c r="I12" s="144"/>
      <c r="J12" s="144"/>
      <c r="K12" s="145"/>
      <c r="L12" s="146" t="s">
        <v>32</v>
      </c>
      <c r="M12" s="147"/>
      <c r="N12" s="148"/>
      <c r="O12" s="146" t="s">
        <v>33</v>
      </c>
      <c r="P12" s="147"/>
      <c r="Q12" s="148"/>
      <c r="R12" s="149" t="s">
        <v>34</v>
      </c>
      <c r="S12" s="150"/>
    </row>
    <row r="13" spans="1:23" s="45" customFormat="1" ht="12.75" customHeight="1" thickBot="1">
      <c r="A13" s="43"/>
      <c r="B13" s="141"/>
      <c r="C13" s="153" t="s">
        <v>35</v>
      </c>
      <c r="D13" s="154"/>
      <c r="E13" s="46" t="s">
        <v>36</v>
      </c>
      <c r="F13" s="143"/>
      <c r="G13" s="144"/>
      <c r="H13" s="144"/>
      <c r="I13" s="144"/>
      <c r="J13" s="144"/>
      <c r="K13" s="145"/>
      <c r="L13" s="146" t="s">
        <v>37</v>
      </c>
      <c r="M13" s="147"/>
      <c r="N13" s="148"/>
      <c r="O13" s="146"/>
      <c r="P13" s="147"/>
      <c r="Q13" s="148"/>
      <c r="R13" s="151"/>
      <c r="S13" s="152"/>
    </row>
    <row r="14" spans="1:23" s="50" customFormat="1" ht="25" customHeight="1" thickBot="1">
      <c r="A14" s="47"/>
      <c r="B14" s="48" t="s">
        <v>38</v>
      </c>
      <c r="C14" s="126">
        <v>44482</v>
      </c>
      <c r="D14" s="127"/>
      <c r="E14" s="49">
        <v>101301</v>
      </c>
      <c r="F14" s="128" t="s">
        <v>39</v>
      </c>
      <c r="G14" s="128"/>
      <c r="H14" s="128"/>
      <c r="I14" s="128"/>
      <c r="J14" s="128"/>
      <c r="K14" s="128"/>
      <c r="L14" s="127">
        <v>44460</v>
      </c>
      <c r="M14" s="127"/>
      <c r="N14" s="127"/>
      <c r="O14" s="129" t="s">
        <v>40</v>
      </c>
      <c r="P14" s="129"/>
      <c r="Q14" s="129"/>
      <c r="R14" s="130">
        <v>2043.21</v>
      </c>
      <c r="S14" s="131"/>
    </row>
    <row r="15" spans="1:23" s="50" customFormat="1" ht="25" customHeight="1" thickBot="1">
      <c r="A15" s="47"/>
      <c r="B15" s="48" t="s">
        <v>41</v>
      </c>
      <c r="C15" s="132">
        <v>44484</v>
      </c>
      <c r="D15" s="133"/>
      <c r="E15" s="51">
        <v>101501</v>
      </c>
      <c r="F15" s="134" t="s">
        <v>42</v>
      </c>
      <c r="G15" s="134"/>
      <c r="H15" s="134"/>
      <c r="I15" s="134"/>
      <c r="J15" s="134"/>
      <c r="K15" s="134"/>
      <c r="L15" s="133" t="s">
        <v>43</v>
      </c>
      <c r="M15" s="133"/>
      <c r="N15" s="133"/>
      <c r="O15" s="135" t="s">
        <v>40</v>
      </c>
      <c r="P15" s="135"/>
      <c r="Q15" s="135"/>
      <c r="R15" s="136">
        <v>673.49</v>
      </c>
      <c r="S15" s="137"/>
      <c r="T15" s="52" t="s">
        <v>44</v>
      </c>
      <c r="U15" s="53">
        <f>SUM(R14:S15)</f>
        <v>2716.7</v>
      </c>
    </row>
    <row r="16" spans="1:23" s="50" customFormat="1" ht="25" customHeight="1" thickBot="1">
      <c r="A16" s="47"/>
      <c r="B16" s="48" t="s">
        <v>45</v>
      </c>
      <c r="C16" s="120">
        <v>44510</v>
      </c>
      <c r="D16" s="121"/>
      <c r="E16" s="54">
        <v>111001</v>
      </c>
      <c r="F16" s="122" t="s">
        <v>46</v>
      </c>
      <c r="G16" s="122"/>
      <c r="H16" s="122"/>
      <c r="I16" s="122"/>
      <c r="J16" s="122"/>
      <c r="K16" s="122"/>
      <c r="L16" s="121" t="s">
        <v>43</v>
      </c>
      <c r="M16" s="121"/>
      <c r="N16" s="121"/>
      <c r="O16" s="123" t="s">
        <v>40</v>
      </c>
      <c r="P16" s="123"/>
      <c r="Q16" s="123"/>
      <c r="R16" s="124">
        <v>781.79</v>
      </c>
      <c r="S16" s="125"/>
      <c r="T16" s="55"/>
      <c r="U16" s="56"/>
    </row>
    <row r="17" spans="1:21" s="50" customFormat="1" ht="25" customHeight="1" thickBot="1">
      <c r="A17" s="47"/>
      <c r="B17" s="48" t="s">
        <v>47</v>
      </c>
      <c r="C17" s="120">
        <v>44512</v>
      </c>
      <c r="D17" s="121"/>
      <c r="E17" s="54">
        <v>111201</v>
      </c>
      <c r="F17" s="122" t="s">
        <v>48</v>
      </c>
      <c r="G17" s="122"/>
      <c r="H17" s="122"/>
      <c r="I17" s="122"/>
      <c r="J17" s="122"/>
      <c r="K17" s="122"/>
      <c r="L17" s="121">
        <v>44490</v>
      </c>
      <c r="M17" s="121"/>
      <c r="N17" s="121"/>
      <c r="O17" s="123" t="s">
        <v>40</v>
      </c>
      <c r="P17" s="123"/>
      <c r="Q17" s="123"/>
      <c r="R17" s="124">
        <v>1916.43</v>
      </c>
      <c r="S17" s="125"/>
      <c r="T17" s="57" t="s">
        <v>49</v>
      </c>
      <c r="U17" s="58">
        <f>SUM(R16:S17)</f>
        <v>2698.2200000000003</v>
      </c>
    </row>
    <row r="18" spans="1:21" s="50" customFormat="1" ht="25" customHeight="1" thickBot="1">
      <c r="A18" s="47"/>
      <c r="B18" s="48" t="s">
        <v>50</v>
      </c>
      <c r="C18" s="103">
        <v>44540</v>
      </c>
      <c r="D18" s="104"/>
      <c r="E18" s="59">
        <v>121001</v>
      </c>
      <c r="F18" s="105" t="s">
        <v>51</v>
      </c>
      <c r="G18" s="105"/>
      <c r="H18" s="105"/>
      <c r="I18" s="105"/>
      <c r="J18" s="105"/>
      <c r="K18" s="105"/>
      <c r="L18" s="104" t="s">
        <v>43</v>
      </c>
      <c r="M18" s="104"/>
      <c r="N18" s="104"/>
      <c r="O18" s="106" t="s">
        <v>40</v>
      </c>
      <c r="P18" s="106"/>
      <c r="Q18" s="106"/>
      <c r="R18" s="107">
        <v>827.07</v>
      </c>
      <c r="S18" s="108"/>
      <c r="T18" s="60" t="s">
        <v>52</v>
      </c>
      <c r="U18" s="61">
        <f>R18</f>
        <v>827.07</v>
      </c>
    </row>
    <row r="19" spans="1:21" s="50" customFormat="1" ht="15" customHeight="1" thickBot="1">
      <c r="A19" s="47"/>
      <c r="B19" s="62"/>
      <c r="C19" s="109"/>
      <c r="D19" s="110"/>
      <c r="E19" s="63"/>
      <c r="F19" s="111"/>
      <c r="G19" s="112"/>
      <c r="H19" s="112"/>
      <c r="I19" s="112"/>
      <c r="J19" s="112"/>
      <c r="K19" s="113"/>
      <c r="L19" s="114"/>
      <c r="M19" s="109"/>
      <c r="N19" s="110"/>
      <c r="O19" s="115"/>
      <c r="P19" s="116"/>
      <c r="Q19" s="117"/>
      <c r="R19" s="118"/>
      <c r="S19" s="119"/>
    </row>
    <row r="20" spans="1:21" s="50" customFormat="1" ht="15" customHeight="1" thickBot="1">
      <c r="A20" s="47"/>
      <c r="B20" s="93" t="s">
        <v>53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5">
        <f>SUM(R14:S18)</f>
        <v>6241.99</v>
      </c>
      <c r="S20" s="96"/>
    </row>
    <row r="21" spans="1:21" s="65" customFormat="1" ht="17.25" customHeight="1" thickBot="1">
      <c r="A21" s="64"/>
      <c r="B21" s="97" t="s">
        <v>54</v>
      </c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9"/>
    </row>
    <row r="22" spans="1:21" s="66" customFormat="1" ht="5.25" customHeight="1">
      <c r="A22" s="1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</row>
    <row r="23" spans="1:21" s="66" customFormat="1" ht="11.25" customHeight="1">
      <c r="A23" s="1"/>
      <c r="B23" s="101" t="s">
        <v>55</v>
      </c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</row>
    <row r="24" spans="1:21" s="66" customFormat="1" ht="11.25" customHeight="1">
      <c r="A24" s="1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1:21" s="66" customFormat="1" ht="11.25" customHeight="1">
      <c r="A25" s="1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spans="1:21" s="66" customFormat="1" ht="11.25" customHeight="1">
      <c r="A26" s="1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21" s="66" customFormat="1" ht="15" customHeight="1">
      <c r="A27" s="1"/>
      <c r="B27" s="89"/>
      <c r="C27" s="89"/>
      <c r="D27" s="89"/>
      <c r="E27" s="68"/>
      <c r="F27" s="68"/>
      <c r="G27" s="69"/>
      <c r="H27" s="69"/>
      <c r="I27" s="69"/>
      <c r="J27" s="70"/>
      <c r="K27" s="70"/>
      <c r="L27" s="69"/>
      <c r="M27" s="69"/>
      <c r="N27" s="69"/>
      <c r="O27" s="90"/>
      <c r="P27" s="90"/>
      <c r="Q27" s="90"/>
      <c r="R27" s="90"/>
      <c r="S27" s="90"/>
      <c r="T27" s="71"/>
    </row>
    <row r="28" spans="1:21" s="66" customFormat="1" ht="15" customHeight="1">
      <c r="A28" s="1"/>
      <c r="B28" s="91" t="s">
        <v>56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71"/>
    </row>
    <row r="29" spans="1:21" s="66" customFormat="1" ht="15" customHeight="1">
      <c r="A29" s="1"/>
      <c r="B29" s="91" t="s">
        <v>57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71"/>
    </row>
    <row r="30" spans="1:21" s="66" customFormat="1" ht="15" customHeight="1">
      <c r="A30" s="1"/>
      <c r="B30" s="72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1"/>
    </row>
    <row r="31" spans="1:21" s="66" customFormat="1" ht="15" customHeight="1">
      <c r="A31" s="1"/>
      <c r="B31" s="72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1"/>
    </row>
    <row r="32" spans="1:21" s="66" customFormat="1" ht="15" customHeight="1">
      <c r="A32" s="1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1"/>
    </row>
    <row r="33" spans="1:20" s="76" customFormat="1" ht="25" customHeight="1">
      <c r="A33" s="74"/>
      <c r="B33" s="92" t="s">
        <v>58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75"/>
    </row>
    <row r="36" spans="1:20" ht="32.15" customHeight="1">
      <c r="B36" s="77" t="s">
        <v>59</v>
      </c>
    </row>
    <row r="37" spans="1:20" ht="15.75" customHeight="1">
      <c r="B37" s="78" t="s">
        <v>3</v>
      </c>
    </row>
    <row r="38" spans="1:20" ht="15.75" customHeight="1">
      <c r="B38" s="2" t="s">
        <v>60</v>
      </c>
    </row>
    <row r="39" spans="1:20" ht="15.75" customHeight="1">
      <c r="B39" s="78" t="s">
        <v>61</v>
      </c>
    </row>
    <row r="40" spans="1:20" ht="15.75" customHeight="1">
      <c r="B40" s="2" t="s">
        <v>62</v>
      </c>
    </row>
    <row r="41" spans="1:20" ht="15.75" customHeight="1">
      <c r="B41" s="78" t="s">
        <v>28</v>
      </c>
    </row>
    <row r="42" spans="1:20" s="81" customFormat="1" ht="17.149999999999999" customHeight="1">
      <c r="A42" s="79"/>
      <c r="B42" s="80" t="s">
        <v>63</v>
      </c>
    </row>
    <row r="43" spans="1:20" s="81" customFormat="1" ht="18.399999999999999" customHeight="1">
      <c r="A43" s="79"/>
      <c r="B43" s="80" t="s">
        <v>64</v>
      </c>
    </row>
    <row r="44" spans="1:20" s="81" customFormat="1" ht="18.399999999999999" customHeight="1">
      <c r="A44" s="79"/>
      <c r="B44" s="80" t="s">
        <v>65</v>
      </c>
    </row>
    <row r="45" spans="1:20" s="81" customFormat="1" ht="18.399999999999999" customHeight="1">
      <c r="A45" s="79"/>
      <c r="B45" s="80" t="s">
        <v>66</v>
      </c>
    </row>
    <row r="46" spans="1:20" s="81" customFormat="1" ht="18.399999999999999" customHeight="1">
      <c r="A46" s="79"/>
      <c r="B46" s="80" t="s">
        <v>67</v>
      </c>
    </row>
    <row r="47" spans="1:20" s="84" customFormat="1" ht="18.399999999999999" customHeight="1">
      <c r="A47" s="82"/>
      <c r="B47" s="83" t="s">
        <v>68</v>
      </c>
    </row>
    <row r="48" spans="1:20" s="87" customFormat="1" ht="15.4" customHeight="1">
      <c r="A48" s="85"/>
      <c r="B48" s="86" t="s">
        <v>69</v>
      </c>
    </row>
    <row r="49" spans="1:2" s="87" customFormat="1" ht="15.4" customHeight="1">
      <c r="A49" s="85"/>
      <c r="B49" s="86" t="s">
        <v>70</v>
      </c>
    </row>
    <row r="50" spans="1:2" s="87" customFormat="1" ht="15.4" customHeight="1">
      <c r="A50" s="85"/>
      <c r="B50" s="86" t="s">
        <v>71</v>
      </c>
    </row>
    <row r="51" spans="1:2" s="87" customFormat="1" ht="15.4" customHeight="1">
      <c r="A51" s="85"/>
      <c r="B51" s="86" t="s">
        <v>72</v>
      </c>
    </row>
    <row r="52" spans="1:2" s="87" customFormat="1" ht="15.4" customHeight="1">
      <c r="A52" s="85"/>
      <c r="B52" s="86" t="s">
        <v>73</v>
      </c>
    </row>
    <row r="53" spans="1:2" s="87" customFormat="1" ht="15.4" customHeight="1">
      <c r="A53" s="85"/>
      <c r="B53" s="86" t="s">
        <v>74</v>
      </c>
    </row>
    <row r="54" spans="1:2" s="87" customFormat="1" ht="15.4" customHeight="1">
      <c r="A54" s="85"/>
      <c r="B54" s="86" t="s">
        <v>75</v>
      </c>
    </row>
    <row r="55" spans="1:2" s="87" customFormat="1" ht="15.4" customHeight="1">
      <c r="A55" s="85"/>
      <c r="B55" s="86" t="s">
        <v>76</v>
      </c>
    </row>
    <row r="56" spans="1:2" s="87" customFormat="1" ht="15.4" customHeight="1">
      <c r="A56" s="85"/>
      <c r="B56" s="86" t="s">
        <v>77</v>
      </c>
    </row>
    <row r="57" spans="1:2" s="87" customFormat="1" ht="15.4" customHeight="1">
      <c r="A57" s="85"/>
      <c r="B57" s="86" t="s">
        <v>78</v>
      </c>
    </row>
    <row r="58" spans="1:2" s="87" customFormat="1" ht="15.4" customHeight="1">
      <c r="A58" s="85"/>
      <c r="B58" s="86" t="s">
        <v>79</v>
      </c>
    </row>
    <row r="59" spans="1:2" ht="26.15" customHeight="1">
      <c r="B59" s="78" t="s">
        <v>80</v>
      </c>
    </row>
    <row r="80" spans="7:7" ht="15.75" customHeight="1">
      <c r="G80" s="88" t="e">
        <f>SUM(F10+G10+H10+#REF!+#REF!+I10+J10)</f>
        <v>#REF!</v>
      </c>
    </row>
    <row r="81" spans="7:7" ht="15" customHeight="1">
      <c r="G81" s="88"/>
    </row>
  </sheetData>
  <sheetProtection algorithmName="SHA-512" hashValue="r++ASiotqCX5ltvNUheSQD2xL0NmrMM6vtuY77q5FB4N1d9J+gBGzrqaFDfUa7WTGvEo/DIrMdtlEv7O45OBlw==" saltValue="8DG7sgppOGN+pVNvCowiJg==" spinCount="100000" sheet="1" objects="1" scenarios="1" sort="0" autoFilter="0"/>
  <mergeCells count="64">
    <mergeCell ref="B10:C10"/>
    <mergeCell ref="O2:S2"/>
    <mergeCell ref="O3:S3"/>
    <mergeCell ref="B4:D4"/>
    <mergeCell ref="P4:R4"/>
    <mergeCell ref="B5:S5"/>
    <mergeCell ref="B6:L6"/>
    <mergeCell ref="O6:P6"/>
    <mergeCell ref="R6:S6"/>
    <mergeCell ref="B7:L7"/>
    <mergeCell ref="O7:P7"/>
    <mergeCell ref="R7:S7"/>
    <mergeCell ref="B8:S8"/>
    <mergeCell ref="B9:C9"/>
    <mergeCell ref="B11:R11"/>
    <mergeCell ref="B12:B13"/>
    <mergeCell ref="C12:D12"/>
    <mergeCell ref="F12:K13"/>
    <mergeCell ref="L12:N12"/>
    <mergeCell ref="O12:Q13"/>
    <mergeCell ref="R12:S13"/>
    <mergeCell ref="C13:D13"/>
    <mergeCell ref="L13:N13"/>
    <mergeCell ref="C15:D15"/>
    <mergeCell ref="F15:K15"/>
    <mergeCell ref="L15:N15"/>
    <mergeCell ref="O15:Q15"/>
    <mergeCell ref="R15:S15"/>
    <mergeCell ref="C14:D14"/>
    <mergeCell ref="F14:K14"/>
    <mergeCell ref="L14:N14"/>
    <mergeCell ref="O14:Q14"/>
    <mergeCell ref="R14:S14"/>
    <mergeCell ref="C17:D17"/>
    <mergeCell ref="F17:K17"/>
    <mergeCell ref="L17:N17"/>
    <mergeCell ref="O17:Q17"/>
    <mergeCell ref="R17:S17"/>
    <mergeCell ref="C16:D16"/>
    <mergeCell ref="F16:K16"/>
    <mergeCell ref="L16:N16"/>
    <mergeCell ref="O16:Q16"/>
    <mergeCell ref="R16:S16"/>
    <mergeCell ref="B26:S26"/>
    <mergeCell ref="C18:D18"/>
    <mergeCell ref="F18:K18"/>
    <mergeCell ref="L18:N18"/>
    <mergeCell ref="O18:Q18"/>
    <mergeCell ref="R18:S18"/>
    <mergeCell ref="C19:D19"/>
    <mergeCell ref="F19:K19"/>
    <mergeCell ref="L19:N19"/>
    <mergeCell ref="O19:Q19"/>
    <mergeCell ref="R19:S19"/>
    <mergeCell ref="B20:Q20"/>
    <mergeCell ref="R20:S20"/>
    <mergeCell ref="B21:S21"/>
    <mergeCell ref="B22:S22"/>
    <mergeCell ref="B23:S23"/>
    <mergeCell ref="B27:D27"/>
    <mergeCell ref="O27:S27"/>
    <mergeCell ref="B28:S28"/>
    <mergeCell ref="B29:S29"/>
    <mergeCell ref="B33:S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2022-02-05T17:35:04Z</dcterms:modified>
</cp:coreProperties>
</file>