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ESTAÇÃO PARA DRIVE\SAUDE ANO 2015\"/>
    </mc:Choice>
  </mc:AlternateContent>
  <bookViews>
    <workbookView xWindow="0" yWindow="0" windowWidth="23040" windowHeight="9336"/>
  </bookViews>
  <sheets>
    <sheet name="Planilh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2" i="1" l="1"/>
  <c r="G83" i="1" s="1"/>
  <c r="H73" i="1"/>
  <c r="H36" i="1"/>
  <c r="E15" i="1"/>
  <c r="E16" i="1" s="1"/>
  <c r="G84" i="1" s="1"/>
  <c r="G85" i="1" s="1"/>
</calcChain>
</file>

<file path=xl/sharedStrings.xml><?xml version="1.0" encoding="utf-8"?>
<sst xmlns="http://schemas.openxmlformats.org/spreadsheetml/2006/main" count="174" uniqueCount="126">
  <si>
    <t>Demonstrativo das Receitas e Despesas do exercício 2015</t>
  </si>
  <si>
    <t>Órgão concessor:  Secretaria da  Saúde</t>
  </si>
  <si>
    <t>Tipo de concessão: Subvenção</t>
  </si>
  <si>
    <t>Lei(s) aprovadora(s): 4.192/2014</t>
  </si>
  <si>
    <t>Entidade Beneficiária: C.R.P.I.- Centro de Recuperação de Crianças com Paralisia Infantil</t>
  </si>
  <si>
    <t>e Cerebral do Guarujá, Sociedade Beneficiente</t>
  </si>
  <si>
    <t>Endereço: Estrada Alexandre Migues Rodrigues, 845- Jd Guaiuba- Guarujá</t>
  </si>
  <si>
    <t>Objetivo:Programa assistenciais à população local compreendendo atividades na área de Assistência</t>
  </si>
  <si>
    <t xml:space="preserve">Responsável pela entidade: Reginaldo Gonçalves Pacheco           </t>
  </si>
  <si>
    <t>Demonstrativo dos repasses públicos recebidos:</t>
  </si>
  <si>
    <t>Mês /Ref.</t>
  </si>
  <si>
    <t>Dia</t>
  </si>
  <si>
    <t>Mês</t>
  </si>
  <si>
    <t xml:space="preserve">VALOR </t>
  </si>
  <si>
    <t>Saldo anterior</t>
  </si>
  <si>
    <t>Total</t>
  </si>
  <si>
    <t>Demonstrativo das despesas realizadas:</t>
  </si>
  <si>
    <t>O(s) Signatário(s), na qualidade de representante(s) do C.R.P.I.- Centro de Recuperação de Paralisia Infantil e Cerebral do Guarujá, Sociedade</t>
  </si>
  <si>
    <t>Beneficente, vem indicar, na forma abaixa detalhada a documentação comprovadora da aplicação dos recursos recebidos em 30/12/2015, referente a</t>
  </si>
  <si>
    <t>DEZEMBRO/2015 verba mensal, da Secretaria Municipal da Saúde  (Repasse através da Prefeitura Municipal de Guarujá),</t>
  </si>
  <si>
    <t xml:space="preserve"> na importância total de R$ 99.001,78 (noventa e nove mil e um reais e setenta e oito centavos) </t>
  </si>
  <si>
    <t>recurso este recebido para a folha de pagamento parcial (holerites), encargos, materiais de consumo, serviços de terceiros, durante o ano exercício de 2015.</t>
  </si>
  <si>
    <t>DATA</t>
  </si>
  <si>
    <t xml:space="preserve">CH-REMESSA </t>
  </si>
  <si>
    <t>NF/RECIBO</t>
  </si>
  <si>
    <t>NATUREZA DA DESPESA</t>
  </si>
  <si>
    <t>VALOR PAGO</t>
  </si>
  <si>
    <t>VALOR UTILIZADO</t>
  </si>
  <si>
    <t>CH 01336</t>
  </si>
  <si>
    <t>Holerite</t>
  </si>
  <si>
    <t xml:space="preserve">Tec.Manutenção- Paulo Henrique M.Gonçalves ref. 2º parc. 13ºsalario </t>
  </si>
  <si>
    <t>21/15/2015</t>
  </si>
  <si>
    <t>CH 01335</t>
  </si>
  <si>
    <t>Terapeuta Ocupacional- Alice Lopez R.de Almeida- ref. 2º parc de 13º salario</t>
  </si>
  <si>
    <t>NF 012621</t>
  </si>
  <si>
    <t>NF</t>
  </si>
  <si>
    <t>Ticket Serviços S/A</t>
  </si>
  <si>
    <t>Deb.Pgto Salário</t>
  </si>
  <si>
    <t>Fisioterapeuta - Daiana Ferreira Barros - ref. férias</t>
  </si>
  <si>
    <t>Faxineira- Elita Evangelista de Oliveira- ref. férias</t>
  </si>
  <si>
    <t>Fonoaudióloga- Gilce Leite Martins-ref. férias</t>
  </si>
  <si>
    <t>Fisioterpeuta- Lilian Moreira Sanchez-ref. férias</t>
  </si>
  <si>
    <t>Assistente Social- Liliane Spicacci Rigonati- ref. férias</t>
  </si>
  <si>
    <t>Dentista-  Regina Maria G.V.de Abreu- ref. férias</t>
  </si>
  <si>
    <t>Recepcionista- Ruth Correia Cinelli- ref. férias</t>
  </si>
  <si>
    <t>Recepcionista- Sandra Elisete dos Santos- ref. férias</t>
  </si>
  <si>
    <t>Tec.Manutenção- Paulo Henrique M.Gonçalves ref. férias</t>
  </si>
  <si>
    <t>GRF</t>
  </si>
  <si>
    <t>FGTS -ref. 12/2015</t>
  </si>
  <si>
    <t>GPS</t>
  </si>
  <si>
    <t>INSS_ Cód.2305- ref. 12/2015</t>
  </si>
  <si>
    <t>INSS_ Cód.2305- ref. 13/2015</t>
  </si>
  <si>
    <t>DARF</t>
  </si>
  <si>
    <t>PIS.Cód. 8301- ref. 12/2015</t>
  </si>
  <si>
    <t>PIS.Cód. 8301- ref. 13/2015</t>
  </si>
  <si>
    <t>IRRF.Cód. 0588- ref. 12/2015</t>
  </si>
  <si>
    <t>IRRF- Cód.0561- ref. 12/2015</t>
  </si>
  <si>
    <t>Ajudante Geral- João Paulo O. da Conceição- ref. 12/2015</t>
  </si>
  <si>
    <t>Aux. Administrativo-  Katiuscia Garcia O. de Lima- ref.12/2015</t>
  </si>
  <si>
    <t>Assist.RH- Rainara Evelin P.da Silva- ref. 12/2015</t>
  </si>
  <si>
    <t>Assist.RH- Rainara Evelin P.da Silva- ref. férias</t>
  </si>
  <si>
    <t>Assistente Social- Liliane Spicacci Rigonati- ref. 12/2015</t>
  </si>
  <si>
    <t>Dentista-  Regina Maria G.V.de Abreu- ref. 12/2015</t>
  </si>
  <si>
    <t>Faxineira- Elita Evangelista de Oliveira- ref. 12/2015</t>
  </si>
  <si>
    <t>Faxineira- Maria das Graças P. da Silva- ref. 12/2015</t>
  </si>
  <si>
    <t>Faxineira- Marisa Zacarias dos S. Arruda-ref. 12/2015</t>
  </si>
  <si>
    <t>Fisioterapeuta- Lilian Moreira Sanchez-ref. 12/2015</t>
  </si>
  <si>
    <t>Fisioterapeuta- Melissa Borges de Moraes- ref. 12/2015</t>
  </si>
  <si>
    <t>Fisioterapeuta- Eliane Calumby de Souza- ref. 12/2015</t>
  </si>
  <si>
    <t>Fisioterapeuta- ILMA Menezes- ref. 12/2015</t>
  </si>
  <si>
    <t>Fisioterapeuta- Talita Souza de Carvalho ref. 12/2015</t>
  </si>
  <si>
    <t>Fisioterapeuta- Daiana Ferreira Barros ref. 12/2015</t>
  </si>
  <si>
    <t>Fonoaudióloga- Gilce Leite Martins-ref. 12/2015</t>
  </si>
  <si>
    <t>Fonoaudióloga- Maria Luiza Daun Pereira-ref.12/2015</t>
  </si>
  <si>
    <t>Fonoaudióloga- Adriana Martins dos S. Fernandes-ref. 12/2015</t>
  </si>
  <si>
    <t>Médico Neurologista- André Almeida Pires- ref. 12/2015</t>
  </si>
  <si>
    <t>Motorista- Marcos Ferreira de Lima- ref. 12/2015</t>
  </si>
  <si>
    <t xml:space="preserve">  </t>
  </si>
  <si>
    <t>Motorista- Marcos Ferreira de Lima- ref. férias</t>
  </si>
  <si>
    <t>Psicóloga-  Adriana Martinho F.de Campos-ref.12/2015</t>
  </si>
  <si>
    <t>Porteiro- Cassio Aparecido da Silva-ref.12/2015</t>
  </si>
  <si>
    <t>Recepcionista- Ruth Correia Cinelli- ref. 12/2015</t>
  </si>
  <si>
    <t>Recepcionista- Sandra Elisete dos Santos- ref. 12/2015</t>
  </si>
  <si>
    <t>Secretária- Gardenha Batista Rodrigues da Silva-ref. 12/2015</t>
  </si>
  <si>
    <t>Terapeuta Ocupacional- Katia Regina Feller- ref. 12/2015</t>
  </si>
  <si>
    <t>Terapeuta Ocupacional- Mª Lais Nunes L. de Araujo- ref. 12/2015</t>
  </si>
  <si>
    <t>Terapeuta Ocupacional- Mª Lais Nunes L. de Araujo- ref. férias</t>
  </si>
  <si>
    <t>NF 023</t>
  </si>
  <si>
    <t>Marceneiro- Jose Cosmo da Silva - ref 12/2015</t>
  </si>
  <si>
    <t>CH 01338</t>
  </si>
  <si>
    <t>Tec.Manutenção- Paulo Henrique M.Gonçalves ref. 12/2015</t>
  </si>
  <si>
    <t>CH 01339</t>
  </si>
  <si>
    <t>Secretária- Regiane Bergamim- ref. 12/2015</t>
  </si>
  <si>
    <t>CH 01340</t>
  </si>
  <si>
    <t>NF 00376</t>
  </si>
  <si>
    <t>Ortofisi Ortopedia e Fisiatria LTDA- Médico Ortopedista-Marcus Vinicius Moreira</t>
  </si>
  <si>
    <t>CH 01363</t>
  </si>
  <si>
    <t>Recibo</t>
  </si>
  <si>
    <t>Médico Pediatra-Bayardo Furlani Braia- ref. 12/2015</t>
  </si>
  <si>
    <t>CH 01364</t>
  </si>
  <si>
    <t>Dentista- Bruna Castro Velista- ref.12/2015</t>
  </si>
  <si>
    <t>CH 01357</t>
  </si>
  <si>
    <t>Contadora- Claudia de Moura Vassao - ref 11/2015</t>
  </si>
  <si>
    <t>CH 01365</t>
  </si>
  <si>
    <t>Contadora- Claudia de Moura Vassao - ref 12/2015</t>
  </si>
  <si>
    <t>TOTAL DAS DESPESAS</t>
  </si>
  <si>
    <t>Total da Despesa Comprovada:</t>
  </si>
  <si>
    <t>Valor da parcela recebida:</t>
  </si>
  <si>
    <t>Saldo (anterior + atual):</t>
  </si>
  <si>
    <t>Justificativa de Saldo:Valor pago com recursos próprios</t>
  </si>
  <si>
    <t xml:space="preserve">Declaramos na qualidade de responsáveis pelo C.R.P.I.- Centro de Recuperação de Paralisia Infantil e Cerebral do Guarujá, Sociedade </t>
  </si>
  <si>
    <t>Beneficente, sob as penas da Lei, que as despesas relacionadas, examinadas pelo Conselho Fiscal, comprova a exata aplicação dos recursos</t>
  </si>
  <si>
    <t>recebidos para os fins indicados, conforme programa de trabalho aprovado, proposto ao órgão concessor.</t>
  </si>
  <si>
    <t>Data: 13/01/2016</t>
  </si>
  <si>
    <t xml:space="preserve">Reginaldo Gonçalves Pacheco    </t>
  </si>
  <si>
    <t xml:space="preserve">Osmar Roberto Fernandes                                        </t>
  </si>
  <si>
    <t xml:space="preserve"> Bruno Cezar Finamor</t>
  </si>
  <si>
    <t xml:space="preserve">Presidente                                      </t>
  </si>
  <si>
    <t xml:space="preserve">Membro do Conselho Fiscal                                           </t>
  </si>
  <si>
    <t>Membro do Conselho Fiscal</t>
  </si>
  <si>
    <t xml:space="preserve">CPF 133714228-01                            </t>
  </si>
  <si>
    <t xml:space="preserve">CPF  02555753869                                                      </t>
  </si>
  <si>
    <t>CPF 20496925873</t>
  </si>
  <si>
    <t xml:space="preserve">RG 20236125                      </t>
  </si>
  <si>
    <t xml:space="preserve">RG 126043693                                                              </t>
  </si>
  <si>
    <t>RG 19929912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</si>
</sst>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  <numFmt numFmtId="165" formatCode="_(&quot;R$ &quot;* #,##0.00_);_(&quot;R$ &quot;* \(#,##0.00\);_(&quot;R$ 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9"/>
      <color theme="1"/>
      <name val="Arial"/>
      <family val="2"/>
    </font>
    <font>
      <sz val="9"/>
      <color theme="1"/>
      <name val="Arial"/>
      <family val="2"/>
    </font>
    <font>
      <b/>
      <u/>
      <sz val="14"/>
      <color theme="1"/>
      <name val="Arial Narrow"/>
      <family val="2"/>
    </font>
    <font>
      <sz val="11"/>
      <color theme="1"/>
      <name val="Arial Narrow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b/>
      <sz val="11"/>
      <color rgb="FFFF0000"/>
      <name val="Calibri"/>
      <family val="2"/>
      <scheme val="minor"/>
    </font>
    <font>
      <b/>
      <sz val="9"/>
      <color rgb="FFFF0000"/>
      <name val="Arial"/>
      <family val="2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0" applyNumberFormat="1" applyFont="1"/>
    <xf numFmtId="0" fontId="4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4" fillId="0" borderId="1" xfId="0" applyFont="1" applyBorder="1" applyAlignment="1">
      <alignment horizontal="center"/>
    </xf>
    <xf numFmtId="17" fontId="4" fillId="0" borderId="1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44" fontId="4" fillId="0" borderId="1" xfId="1" applyFont="1" applyBorder="1"/>
    <xf numFmtId="44" fontId="4" fillId="0" borderId="0" xfId="0" applyNumberFormat="1" applyFont="1"/>
    <xf numFmtId="44" fontId="0" fillId="0" borderId="0" xfId="1" applyFont="1"/>
    <xf numFmtId="17" fontId="4" fillId="0" borderId="2" xfId="0" applyNumberFormat="1" applyFont="1" applyBorder="1" applyAlignment="1">
      <alignment horizontal="center"/>
    </xf>
    <xf numFmtId="17" fontId="4" fillId="0" borderId="3" xfId="0" applyNumberFormat="1" applyFont="1" applyBorder="1" applyAlignment="1">
      <alignment horizontal="center"/>
    </xf>
    <xf numFmtId="17" fontId="4" fillId="0" borderId="4" xfId="0" applyNumberFormat="1" applyFont="1" applyBorder="1" applyAlignment="1">
      <alignment horizontal="center"/>
    </xf>
    <xf numFmtId="4" fontId="4" fillId="0" borderId="1" xfId="0" applyNumberFormat="1" applyFont="1" applyBorder="1"/>
    <xf numFmtId="17" fontId="4" fillId="0" borderId="0" xfId="0" applyNumberFormat="1" applyFont="1" applyBorder="1" applyAlignment="1">
      <alignment horizontal="center"/>
    </xf>
    <xf numFmtId="4" fontId="4" fillId="0" borderId="0" xfId="0" applyNumberFormat="1" applyFont="1" applyBorder="1"/>
    <xf numFmtId="164" fontId="4" fillId="0" borderId="0" xfId="0" applyNumberFormat="1" applyFont="1"/>
    <xf numFmtId="44" fontId="0" fillId="0" borderId="0" xfId="0" applyNumberFormat="1"/>
    <xf numFmtId="0" fontId="4" fillId="0" borderId="1" xfId="0" applyFont="1" applyBorder="1"/>
    <xf numFmtId="4" fontId="0" fillId="0" borderId="0" xfId="0" applyNumberFormat="1"/>
    <xf numFmtId="0" fontId="0" fillId="0" borderId="1" xfId="0" applyBorder="1"/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1" xfId="0" applyFont="1" applyBorder="1"/>
    <xf numFmtId="44" fontId="7" fillId="0" borderId="1" xfId="1" applyFont="1" applyBorder="1"/>
    <xf numFmtId="0" fontId="2" fillId="2" borderId="1" xfId="0" applyFont="1" applyFill="1" applyBorder="1"/>
    <xf numFmtId="14" fontId="8" fillId="2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/>
    <xf numFmtId="44" fontId="10" fillId="3" borderId="1" xfId="1" applyFont="1" applyFill="1" applyBorder="1"/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/>
    <xf numFmtId="44" fontId="11" fillId="3" borderId="0" xfId="0" applyNumberFormat="1" applyFont="1" applyFill="1"/>
    <xf numFmtId="44" fontId="11" fillId="3" borderId="1" xfId="1" applyFont="1" applyFill="1" applyBorder="1"/>
    <xf numFmtId="165" fontId="1" fillId="0" borderId="0" xfId="2" applyFont="1"/>
    <xf numFmtId="4" fontId="4" fillId="0" borderId="0" xfId="0" applyNumberFormat="1" applyFont="1"/>
    <xf numFmtId="0" fontId="4" fillId="4" borderId="5" xfId="0" applyFont="1" applyFill="1" applyBorder="1"/>
    <xf numFmtId="0" fontId="4" fillId="4" borderId="6" xfId="0" applyFont="1" applyFill="1" applyBorder="1"/>
    <xf numFmtId="4" fontId="4" fillId="2" borderId="1" xfId="0" applyNumberFormat="1" applyFont="1" applyFill="1" applyBorder="1"/>
    <xf numFmtId="4" fontId="8" fillId="4" borderId="7" xfId="0" applyNumberFormat="1" applyFont="1" applyFill="1" applyBorder="1" applyAlignment="1">
      <alignment horizontal="right"/>
    </xf>
    <xf numFmtId="0" fontId="4" fillId="0" borderId="2" xfId="0" applyFont="1" applyBorder="1" applyAlignment="1">
      <alignment horizontal="left"/>
    </xf>
    <xf numFmtId="0" fontId="4" fillId="0" borderId="3" xfId="0" applyFont="1" applyBorder="1"/>
    <xf numFmtId="0" fontId="4" fillId="0" borderId="4" xfId="0" applyFont="1" applyBorder="1"/>
    <xf numFmtId="4" fontId="4" fillId="0" borderId="1" xfId="0" applyNumberFormat="1" applyFont="1" applyBorder="1" applyAlignment="1">
      <alignment horizontal="righ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4" fontId="4" fillId="2" borderId="1" xfId="0" applyNumberFormat="1" applyFont="1" applyFill="1" applyBorder="1" applyAlignment="1">
      <alignment horizontal="right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Border="1"/>
    <xf numFmtId="0" fontId="12" fillId="0" borderId="0" xfId="0" applyFont="1" applyAlignment="1">
      <alignment horizontal="center"/>
    </xf>
    <xf numFmtId="0" fontId="12" fillId="0" borderId="0" xfId="0" applyFont="1"/>
    <xf numFmtId="0" fontId="4" fillId="0" borderId="0" xfId="0" applyFont="1" applyAlignment="1">
      <alignment horizontal="center"/>
    </xf>
    <xf numFmtId="43" fontId="0" fillId="0" borderId="0" xfId="0" applyNumberFormat="1"/>
    <xf numFmtId="0" fontId="13" fillId="0" borderId="0" xfId="0" applyFont="1"/>
    <xf numFmtId="0" fontId="14" fillId="0" borderId="0" xfId="0" applyFont="1"/>
  </cellXfs>
  <cellStyles count="3">
    <cellStyle name="Moeda" xfId="1" builtinId="4"/>
    <cellStyle name="Moed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%20GERAL%20-%20BACKUP/DOCUMENTOS%20COMPUTADOR%20RAINARA/Presta&#231;&#245;es%20de%20contas%20RH/Presta&#231;&#227;o%20Sa&#250;de/PRESTA&#199;&#195;O%20DE%202015-%20SA&#218;D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 e fevereiro 2015"/>
      <sheetName val="março 2015"/>
      <sheetName val=" abril 2015"/>
      <sheetName val="maio 2015"/>
      <sheetName val="junho 2015"/>
      <sheetName val="julho 2015"/>
      <sheetName val="agosto 2015"/>
      <sheetName val="setembro 2015"/>
      <sheetName val="outubro 2015"/>
      <sheetName val="novembro 2015"/>
      <sheetName val="dezembro 2015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18">
          <cell r="G118">
            <v>51226.769999999975</v>
          </cell>
        </row>
      </sheetData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9"/>
  <sheetViews>
    <sheetView tabSelected="1" topLeftCell="A64" workbookViewId="0">
      <selection activeCell="D92" sqref="D92:E94"/>
    </sheetView>
  </sheetViews>
  <sheetFormatPr defaultColWidth="9.109375" defaultRowHeight="14.4" x14ac:dyDescent="0.3"/>
  <cols>
    <col min="1" max="1" width="3.5546875" customWidth="1"/>
    <col min="2" max="2" width="13.109375" customWidth="1"/>
    <col min="3" max="3" width="12.88671875" customWidth="1"/>
    <col min="4" max="4" width="15.109375" customWidth="1"/>
    <col min="5" max="5" width="65.44140625" bestFit="1" customWidth="1"/>
    <col min="6" max="6" width="14.44140625" customWidth="1"/>
    <col min="7" max="7" width="15.88671875" bestFit="1" customWidth="1"/>
    <col min="8" max="8" width="12.5546875" customWidth="1"/>
    <col min="10" max="13" width="13.33203125" bestFit="1" customWidth="1"/>
    <col min="15" max="15" width="12.109375" bestFit="1" customWidth="1"/>
  </cols>
  <sheetData>
    <row r="1" spans="2:11" ht="18" x14ac:dyDescent="0.3">
      <c r="B1" s="1" t="s">
        <v>0</v>
      </c>
      <c r="C1" s="1"/>
      <c r="D1" s="1"/>
      <c r="E1" s="1"/>
      <c r="F1" s="2"/>
      <c r="G1" s="2"/>
      <c r="H1" s="3"/>
      <c r="I1" s="4"/>
    </row>
    <row r="2" spans="2:11" ht="18" x14ac:dyDescent="0.3">
      <c r="B2" s="2"/>
      <c r="C2" s="2"/>
      <c r="D2" s="2"/>
      <c r="E2" s="2"/>
      <c r="F2" s="2"/>
      <c r="G2" s="2"/>
      <c r="H2" s="5"/>
      <c r="I2" s="6"/>
    </row>
    <row r="3" spans="2:11" ht="18" x14ac:dyDescent="0.3">
      <c r="B3" s="2" t="s">
        <v>1</v>
      </c>
      <c r="C3" s="2"/>
      <c r="D3" s="2"/>
      <c r="E3" s="2"/>
      <c r="F3" s="2"/>
      <c r="G3" s="2"/>
      <c r="H3" s="5"/>
      <c r="I3" s="6"/>
    </row>
    <row r="4" spans="2:11" x14ac:dyDescent="0.3">
      <c r="B4" s="2" t="s">
        <v>2</v>
      </c>
      <c r="C4" s="2"/>
      <c r="D4" s="2"/>
      <c r="E4" s="2"/>
      <c r="F4" s="2"/>
      <c r="G4" s="2"/>
      <c r="H4" s="2"/>
      <c r="I4" s="7"/>
    </row>
    <row r="5" spans="2:11" x14ac:dyDescent="0.3">
      <c r="B5" s="2" t="s">
        <v>3</v>
      </c>
      <c r="C5" s="2"/>
      <c r="D5" s="2"/>
      <c r="E5" s="2"/>
      <c r="F5" s="2"/>
      <c r="G5" s="2"/>
      <c r="H5" s="2"/>
      <c r="I5" s="7"/>
    </row>
    <row r="6" spans="2:11" x14ac:dyDescent="0.3">
      <c r="B6" s="2" t="s">
        <v>4</v>
      </c>
      <c r="C6" s="2"/>
      <c r="D6" s="2"/>
      <c r="E6" s="2"/>
      <c r="F6" s="2"/>
      <c r="G6" s="2"/>
      <c r="H6" s="2"/>
      <c r="I6" s="7"/>
    </row>
    <row r="7" spans="2:11" x14ac:dyDescent="0.3">
      <c r="B7" s="2" t="s">
        <v>5</v>
      </c>
      <c r="C7" s="2"/>
      <c r="D7" s="2"/>
      <c r="E7" s="2"/>
      <c r="F7" s="2"/>
      <c r="G7" s="2"/>
      <c r="H7" s="2"/>
      <c r="I7" s="7"/>
    </row>
    <row r="8" spans="2:11" x14ac:dyDescent="0.3">
      <c r="B8" s="2" t="s">
        <v>6</v>
      </c>
      <c r="C8" s="2"/>
      <c r="D8" s="2"/>
      <c r="E8" s="2"/>
      <c r="F8" s="2"/>
      <c r="G8" s="2"/>
      <c r="H8" s="2"/>
      <c r="I8" s="7"/>
    </row>
    <row r="9" spans="2:11" x14ac:dyDescent="0.3">
      <c r="B9" s="2" t="s">
        <v>7</v>
      </c>
      <c r="C9" s="2"/>
      <c r="D9" s="2"/>
      <c r="E9" s="2"/>
      <c r="F9" s="2"/>
      <c r="G9" s="2"/>
      <c r="H9" s="2"/>
      <c r="I9" s="7"/>
    </row>
    <row r="10" spans="2:11" x14ac:dyDescent="0.3">
      <c r="B10" s="2" t="s">
        <v>8</v>
      </c>
      <c r="C10" s="2"/>
      <c r="D10" s="2"/>
      <c r="E10" s="2"/>
      <c r="F10" s="2"/>
      <c r="G10" s="2"/>
      <c r="H10" s="2"/>
      <c r="I10" s="7"/>
    </row>
    <row r="11" spans="2:11" x14ac:dyDescent="0.3">
      <c r="B11" s="2"/>
      <c r="C11" s="2"/>
      <c r="D11" s="2"/>
      <c r="E11" s="2"/>
      <c r="F11" s="2"/>
      <c r="G11" s="2"/>
      <c r="H11" s="2"/>
      <c r="I11" s="7"/>
    </row>
    <row r="12" spans="2:11" x14ac:dyDescent="0.3">
      <c r="B12" s="2" t="s">
        <v>9</v>
      </c>
      <c r="C12" s="2"/>
      <c r="D12" s="2"/>
      <c r="E12" s="2"/>
      <c r="F12" s="2"/>
      <c r="G12" s="2"/>
      <c r="H12" s="2"/>
    </row>
    <row r="13" spans="2:11" x14ac:dyDescent="0.3">
      <c r="B13" s="8" t="s">
        <v>10</v>
      </c>
      <c r="C13" s="8" t="s">
        <v>11</v>
      </c>
      <c r="D13" s="8" t="s">
        <v>12</v>
      </c>
      <c r="E13" s="8" t="s">
        <v>13</v>
      </c>
      <c r="F13" s="2"/>
      <c r="G13" s="2"/>
      <c r="H13" s="2"/>
    </row>
    <row r="14" spans="2:11" x14ac:dyDescent="0.3">
      <c r="B14" s="9">
        <v>42339</v>
      </c>
      <c r="C14" s="10">
        <v>30</v>
      </c>
      <c r="D14" s="8">
        <v>12</v>
      </c>
      <c r="E14" s="11">
        <v>99001.78</v>
      </c>
      <c r="F14" s="12"/>
      <c r="G14" s="2"/>
      <c r="H14" s="2"/>
      <c r="J14" s="13"/>
    </row>
    <row r="15" spans="2:11" x14ac:dyDescent="0.3">
      <c r="B15" s="14" t="s">
        <v>14</v>
      </c>
      <c r="C15" s="15"/>
      <c r="D15" s="16"/>
      <c r="E15" s="17">
        <f>'[1]novembro 2015'!G118</f>
        <v>51226.769999999975</v>
      </c>
      <c r="F15" s="2"/>
      <c r="G15" s="2"/>
      <c r="H15" s="2"/>
      <c r="J15" s="13"/>
    </row>
    <row r="16" spans="2:11" x14ac:dyDescent="0.3">
      <c r="B16" s="14" t="s">
        <v>15</v>
      </c>
      <c r="C16" s="15"/>
      <c r="D16" s="16"/>
      <c r="E16" s="17">
        <f>SUM(E14:E15)</f>
        <v>150228.54999999999</v>
      </c>
      <c r="F16" s="2"/>
      <c r="G16" s="2"/>
      <c r="H16" s="2"/>
      <c r="J16" s="13"/>
      <c r="K16" s="13"/>
    </row>
    <row r="17" spans="1:12" x14ac:dyDescent="0.3">
      <c r="B17" s="18"/>
      <c r="C17" s="18"/>
      <c r="D17" s="18"/>
      <c r="E17" s="19"/>
      <c r="F17" s="2"/>
      <c r="G17" s="2"/>
      <c r="H17" s="2"/>
      <c r="J17" s="13"/>
      <c r="K17" s="13"/>
    </row>
    <row r="18" spans="1:12" x14ac:dyDescent="0.3">
      <c r="B18" s="2" t="s">
        <v>16</v>
      </c>
      <c r="C18" s="2"/>
      <c r="D18" s="2"/>
      <c r="E18" s="20"/>
      <c r="F18" s="2"/>
      <c r="G18" s="2"/>
      <c r="H18" s="2"/>
      <c r="J18" s="13"/>
      <c r="K18" s="13"/>
    </row>
    <row r="19" spans="1:12" x14ac:dyDescent="0.3">
      <c r="B19" s="2" t="s">
        <v>17</v>
      </c>
      <c r="C19" s="2"/>
      <c r="D19" s="2"/>
      <c r="E19" s="2"/>
      <c r="F19" s="2"/>
      <c r="G19" s="2"/>
      <c r="H19" s="2"/>
      <c r="J19" s="13"/>
      <c r="K19" s="13"/>
    </row>
    <row r="20" spans="1:12" x14ac:dyDescent="0.3">
      <c r="B20" s="2" t="s">
        <v>18</v>
      </c>
      <c r="C20" s="2"/>
      <c r="D20" s="2"/>
      <c r="E20" s="2"/>
      <c r="F20" s="2"/>
      <c r="G20" s="2"/>
      <c r="H20" s="2"/>
      <c r="J20" s="13"/>
      <c r="K20" s="13"/>
    </row>
    <row r="21" spans="1:12" x14ac:dyDescent="0.3">
      <c r="B21" s="2" t="s">
        <v>19</v>
      </c>
      <c r="C21" s="2"/>
      <c r="D21" s="2"/>
      <c r="E21" s="2"/>
      <c r="F21" s="2"/>
      <c r="G21" s="2"/>
      <c r="H21" s="2"/>
      <c r="J21" s="13"/>
      <c r="K21" s="13"/>
    </row>
    <row r="22" spans="1:12" x14ac:dyDescent="0.3">
      <c r="B22" s="2" t="s">
        <v>20</v>
      </c>
      <c r="C22" s="2"/>
      <c r="D22" s="2"/>
      <c r="E22" s="2"/>
      <c r="F22" s="2"/>
      <c r="G22" s="2"/>
      <c r="H22" s="2"/>
      <c r="J22" s="13"/>
      <c r="K22" s="13"/>
    </row>
    <row r="23" spans="1:12" x14ac:dyDescent="0.3">
      <c r="B23" s="2" t="s">
        <v>21</v>
      </c>
      <c r="C23" s="2"/>
      <c r="D23" s="2"/>
      <c r="E23" s="2"/>
      <c r="F23" s="2"/>
      <c r="G23" s="2"/>
      <c r="H23" s="2"/>
      <c r="J23" s="13"/>
      <c r="K23" s="13"/>
      <c r="L23" s="21"/>
    </row>
    <row r="24" spans="1:12" x14ac:dyDescent="0.3">
      <c r="B24" s="2"/>
      <c r="C24" s="2"/>
      <c r="D24" s="2"/>
      <c r="E24" s="2"/>
      <c r="F24" s="2"/>
      <c r="G24" s="2"/>
      <c r="H24" s="2"/>
      <c r="J24" s="13"/>
      <c r="K24" s="13"/>
    </row>
    <row r="25" spans="1:12" x14ac:dyDescent="0.3">
      <c r="B25" s="8" t="s">
        <v>22</v>
      </c>
      <c r="C25" s="8" t="s">
        <v>23</v>
      </c>
      <c r="D25" s="8" t="s">
        <v>24</v>
      </c>
      <c r="E25" s="8" t="s">
        <v>25</v>
      </c>
      <c r="F25" s="8" t="s">
        <v>26</v>
      </c>
      <c r="G25" s="22" t="s">
        <v>27</v>
      </c>
      <c r="H25" s="2"/>
      <c r="J25" s="13"/>
      <c r="K25" s="23"/>
    </row>
    <row r="26" spans="1:12" x14ac:dyDescent="0.3">
      <c r="A26" s="24">
        <v>1</v>
      </c>
      <c r="B26" s="25">
        <v>42359</v>
      </c>
      <c r="C26" s="8" t="s">
        <v>28</v>
      </c>
      <c r="D26" s="26" t="s">
        <v>29</v>
      </c>
      <c r="E26" s="22" t="s">
        <v>30</v>
      </c>
      <c r="F26" s="11">
        <v>694.72</v>
      </c>
      <c r="G26" s="11">
        <v>694.72</v>
      </c>
      <c r="H26" s="2"/>
      <c r="J26" s="13"/>
      <c r="K26" s="23"/>
    </row>
    <row r="27" spans="1:12" x14ac:dyDescent="0.3">
      <c r="A27" s="24">
        <v>2</v>
      </c>
      <c r="B27" s="8" t="s">
        <v>31</v>
      </c>
      <c r="C27" s="8" t="s">
        <v>32</v>
      </c>
      <c r="D27" s="27" t="s">
        <v>29</v>
      </c>
      <c r="E27" s="28" t="s">
        <v>33</v>
      </c>
      <c r="F27" s="29">
        <v>76.12</v>
      </c>
      <c r="G27" s="11">
        <v>76.12</v>
      </c>
      <c r="H27" s="2"/>
      <c r="K27" s="23"/>
    </row>
    <row r="28" spans="1:12" x14ac:dyDescent="0.3">
      <c r="A28" s="24">
        <v>3</v>
      </c>
      <c r="B28" s="25">
        <v>42366</v>
      </c>
      <c r="C28" s="8" t="s">
        <v>34</v>
      </c>
      <c r="D28" s="26" t="s">
        <v>35</v>
      </c>
      <c r="E28" s="22" t="s">
        <v>36</v>
      </c>
      <c r="F28" s="11">
        <v>3300.25</v>
      </c>
      <c r="G28" s="11">
        <v>3300.25</v>
      </c>
      <c r="H28" s="2"/>
      <c r="K28" s="23"/>
    </row>
    <row r="29" spans="1:12" x14ac:dyDescent="0.3">
      <c r="A29" s="30">
        <v>4</v>
      </c>
      <c r="B29" s="31">
        <v>42366</v>
      </c>
      <c r="C29" s="32">
        <v>11228</v>
      </c>
      <c r="D29" s="33" t="s">
        <v>37</v>
      </c>
      <c r="E29" s="34" t="s">
        <v>38</v>
      </c>
      <c r="F29" s="35">
        <v>2266.64</v>
      </c>
      <c r="G29" s="35">
        <v>2266.64</v>
      </c>
      <c r="H29" s="2"/>
      <c r="K29" s="23"/>
    </row>
    <row r="30" spans="1:12" x14ac:dyDescent="0.3">
      <c r="A30" s="30">
        <v>5</v>
      </c>
      <c r="B30" s="31">
        <v>42366</v>
      </c>
      <c r="C30" s="32">
        <v>11228</v>
      </c>
      <c r="D30" s="36" t="s">
        <v>37</v>
      </c>
      <c r="E30" s="34" t="s">
        <v>39</v>
      </c>
      <c r="F30" s="35">
        <v>1417.32</v>
      </c>
      <c r="G30" s="35">
        <v>1417.32</v>
      </c>
      <c r="H30" s="2"/>
      <c r="K30" s="23"/>
    </row>
    <row r="31" spans="1:12" x14ac:dyDescent="0.3">
      <c r="A31" s="30">
        <v>6</v>
      </c>
      <c r="B31" s="31">
        <v>42366</v>
      </c>
      <c r="C31" s="32">
        <v>11228</v>
      </c>
      <c r="D31" s="33" t="s">
        <v>37</v>
      </c>
      <c r="E31" s="34" t="s">
        <v>40</v>
      </c>
      <c r="F31" s="35">
        <v>4213.07</v>
      </c>
      <c r="G31" s="35">
        <v>4213.07</v>
      </c>
      <c r="H31" s="2"/>
      <c r="K31" s="23"/>
    </row>
    <row r="32" spans="1:12" x14ac:dyDescent="0.3">
      <c r="A32" s="30">
        <v>7</v>
      </c>
      <c r="B32" s="31">
        <v>42366</v>
      </c>
      <c r="C32" s="32">
        <v>11228</v>
      </c>
      <c r="D32" s="33" t="s">
        <v>37</v>
      </c>
      <c r="E32" s="34" t="s">
        <v>41</v>
      </c>
      <c r="F32" s="35">
        <v>2943.41</v>
      </c>
      <c r="G32" s="35">
        <v>2943.41</v>
      </c>
      <c r="H32" s="2"/>
      <c r="K32" s="23"/>
    </row>
    <row r="33" spans="1:16" x14ac:dyDescent="0.3">
      <c r="A33" s="30">
        <v>8</v>
      </c>
      <c r="B33" s="31">
        <v>42366</v>
      </c>
      <c r="C33" s="32">
        <v>11228</v>
      </c>
      <c r="D33" s="36" t="s">
        <v>37</v>
      </c>
      <c r="E33" s="37" t="s">
        <v>42</v>
      </c>
      <c r="F33" s="35">
        <v>5171.12</v>
      </c>
      <c r="G33" s="35">
        <v>5171.12</v>
      </c>
      <c r="H33" s="2"/>
      <c r="K33" s="23"/>
    </row>
    <row r="34" spans="1:16" x14ac:dyDescent="0.3">
      <c r="A34" s="30">
        <v>9</v>
      </c>
      <c r="B34" s="31">
        <v>42366</v>
      </c>
      <c r="C34" s="32">
        <v>11228</v>
      </c>
      <c r="D34" s="36" t="s">
        <v>37</v>
      </c>
      <c r="E34" s="34" t="s">
        <v>43</v>
      </c>
      <c r="F34" s="35">
        <v>1863.8</v>
      </c>
      <c r="G34" s="35">
        <v>1863.8</v>
      </c>
      <c r="H34" s="2"/>
      <c r="K34" s="23"/>
    </row>
    <row r="35" spans="1:16" x14ac:dyDescent="0.3">
      <c r="A35" s="30">
        <v>10</v>
      </c>
      <c r="B35" s="31">
        <v>42366</v>
      </c>
      <c r="C35" s="32">
        <v>11228</v>
      </c>
      <c r="D35" s="36" t="s">
        <v>37</v>
      </c>
      <c r="E35" s="37" t="s">
        <v>44</v>
      </c>
      <c r="F35" s="35">
        <v>1479.3</v>
      </c>
      <c r="G35" s="35">
        <v>1479.3</v>
      </c>
      <c r="H35" s="2"/>
      <c r="K35" s="23"/>
    </row>
    <row r="36" spans="1:16" x14ac:dyDescent="0.3">
      <c r="A36" s="30">
        <v>11</v>
      </c>
      <c r="B36" s="31">
        <v>42366</v>
      </c>
      <c r="C36" s="32">
        <v>11228</v>
      </c>
      <c r="D36" s="36" t="s">
        <v>37</v>
      </c>
      <c r="E36" s="37" t="s">
        <v>45</v>
      </c>
      <c r="F36" s="35">
        <v>1760.75</v>
      </c>
      <c r="G36" s="35">
        <v>1760.75</v>
      </c>
      <c r="H36" s="38">
        <f>SUM(G29:G36)</f>
        <v>21115.409999999996</v>
      </c>
      <c r="K36" s="23"/>
    </row>
    <row r="37" spans="1:16" x14ac:dyDescent="0.3">
      <c r="A37" s="24">
        <v>12</v>
      </c>
      <c r="B37" s="25">
        <v>42367</v>
      </c>
      <c r="C37" s="8">
        <v>1367</v>
      </c>
      <c r="D37" s="26" t="s">
        <v>29</v>
      </c>
      <c r="E37" s="22" t="s">
        <v>46</v>
      </c>
      <c r="F37" s="11">
        <v>2560.44</v>
      </c>
      <c r="G37" s="11">
        <v>2560.44</v>
      </c>
      <c r="H37" s="2"/>
      <c r="K37" s="23"/>
    </row>
    <row r="38" spans="1:16" x14ac:dyDescent="0.3">
      <c r="A38" s="24">
        <v>13</v>
      </c>
      <c r="B38" s="25">
        <v>42374</v>
      </c>
      <c r="C38" s="8">
        <v>0</v>
      </c>
      <c r="D38" s="26" t="s">
        <v>47</v>
      </c>
      <c r="E38" s="22" t="s">
        <v>48</v>
      </c>
      <c r="F38" s="11">
        <v>7731.84</v>
      </c>
      <c r="G38" s="11">
        <v>7731.84</v>
      </c>
      <c r="H38" s="2"/>
      <c r="K38" s="23"/>
    </row>
    <row r="39" spans="1:16" x14ac:dyDescent="0.3">
      <c r="A39" s="24">
        <v>14</v>
      </c>
      <c r="B39" s="25">
        <v>42374</v>
      </c>
      <c r="C39" s="8">
        <v>0</v>
      </c>
      <c r="D39" s="26" t="s">
        <v>49</v>
      </c>
      <c r="E39" s="22" t="s">
        <v>50</v>
      </c>
      <c r="F39" s="11">
        <v>6096.92</v>
      </c>
      <c r="G39" s="11">
        <v>6096.92</v>
      </c>
      <c r="H39" s="2"/>
      <c r="K39" s="23"/>
    </row>
    <row r="40" spans="1:16" x14ac:dyDescent="0.3">
      <c r="A40" s="24">
        <v>15</v>
      </c>
      <c r="B40" s="25">
        <v>42374</v>
      </c>
      <c r="C40" s="8">
        <v>0</v>
      </c>
      <c r="D40" s="26" t="s">
        <v>49</v>
      </c>
      <c r="E40" s="22" t="s">
        <v>51</v>
      </c>
      <c r="F40" s="11">
        <v>4676.1899999999996</v>
      </c>
      <c r="G40" s="11">
        <v>4676.1899999999996</v>
      </c>
      <c r="H40" s="2"/>
      <c r="K40" s="23"/>
    </row>
    <row r="41" spans="1:16" x14ac:dyDescent="0.3">
      <c r="A41" s="24">
        <v>16</v>
      </c>
      <c r="B41" s="25">
        <v>42374</v>
      </c>
      <c r="C41" s="8">
        <v>0</v>
      </c>
      <c r="D41" s="26" t="s">
        <v>52</v>
      </c>
      <c r="E41" s="22" t="s">
        <v>53</v>
      </c>
      <c r="F41" s="11">
        <v>642.24</v>
      </c>
      <c r="G41" s="11">
        <v>642.24</v>
      </c>
      <c r="H41" s="2"/>
      <c r="K41" s="23"/>
    </row>
    <row r="42" spans="1:16" x14ac:dyDescent="0.3">
      <c r="A42" s="24">
        <v>17</v>
      </c>
      <c r="B42" s="25">
        <v>42374</v>
      </c>
      <c r="C42" s="8">
        <v>0</v>
      </c>
      <c r="D42" s="26" t="s">
        <v>52</v>
      </c>
      <c r="E42" s="22" t="s">
        <v>54</v>
      </c>
      <c r="F42" s="11">
        <v>591.74</v>
      </c>
      <c r="G42" s="11">
        <v>591.74</v>
      </c>
      <c r="H42" s="2"/>
      <c r="K42" s="23"/>
    </row>
    <row r="43" spans="1:16" x14ac:dyDescent="0.3">
      <c r="A43" s="24">
        <v>18</v>
      </c>
      <c r="B43" s="25">
        <v>42374</v>
      </c>
      <c r="C43" s="8">
        <v>0</v>
      </c>
      <c r="D43" s="26" t="s">
        <v>52</v>
      </c>
      <c r="E43" s="22" t="s">
        <v>55</v>
      </c>
      <c r="F43" s="11">
        <v>213.33</v>
      </c>
      <c r="G43" s="11">
        <v>213.33</v>
      </c>
      <c r="H43" s="2"/>
      <c r="J43" s="13"/>
      <c r="K43" s="23"/>
    </row>
    <row r="44" spans="1:16" x14ac:dyDescent="0.3">
      <c r="A44" s="24">
        <v>19</v>
      </c>
      <c r="B44" s="25">
        <v>42374</v>
      </c>
      <c r="C44" s="8">
        <v>0</v>
      </c>
      <c r="D44" s="26" t="s">
        <v>52</v>
      </c>
      <c r="E44" s="22" t="s">
        <v>56</v>
      </c>
      <c r="F44" s="11">
        <v>3795.51</v>
      </c>
      <c r="G44" s="11">
        <v>3795.51</v>
      </c>
      <c r="H44" s="2"/>
      <c r="J44" s="13"/>
      <c r="K44" s="23"/>
    </row>
    <row r="45" spans="1:16" x14ac:dyDescent="0.3">
      <c r="A45" s="30">
        <v>20</v>
      </c>
      <c r="B45" s="31">
        <v>42374</v>
      </c>
      <c r="C45" s="32">
        <v>10105</v>
      </c>
      <c r="D45" s="36" t="s">
        <v>37</v>
      </c>
      <c r="E45" s="37" t="s">
        <v>57</v>
      </c>
      <c r="F45" s="39">
        <v>816.67</v>
      </c>
      <c r="G45" s="39">
        <v>816.67</v>
      </c>
      <c r="H45" s="2"/>
      <c r="J45" s="13"/>
      <c r="K45" s="23"/>
    </row>
    <row r="46" spans="1:16" x14ac:dyDescent="0.3">
      <c r="A46" s="30">
        <v>21</v>
      </c>
      <c r="B46" s="31">
        <v>42374</v>
      </c>
      <c r="C46" s="32">
        <v>10105</v>
      </c>
      <c r="D46" s="36" t="s">
        <v>37</v>
      </c>
      <c r="E46" s="37" t="s">
        <v>58</v>
      </c>
      <c r="F46" s="39">
        <v>961.31</v>
      </c>
      <c r="G46" s="39">
        <v>961.31</v>
      </c>
      <c r="H46" s="2"/>
      <c r="J46" s="13"/>
      <c r="K46" s="23"/>
      <c r="L46" s="21"/>
      <c r="M46" s="23"/>
      <c r="N46" s="40"/>
      <c r="O46" s="23"/>
      <c r="P46" s="23"/>
    </row>
    <row r="47" spans="1:16" x14ac:dyDescent="0.3">
      <c r="A47" s="30">
        <v>22</v>
      </c>
      <c r="B47" s="31">
        <v>42374</v>
      </c>
      <c r="C47" s="32">
        <v>10105</v>
      </c>
      <c r="D47" s="36" t="s">
        <v>37</v>
      </c>
      <c r="E47" s="37" t="s">
        <v>59</v>
      </c>
      <c r="F47" s="39">
        <v>2073.5100000000002</v>
      </c>
      <c r="G47" s="39">
        <v>2073.5100000000002</v>
      </c>
      <c r="H47" s="2"/>
      <c r="J47" s="13"/>
      <c r="K47" s="23"/>
      <c r="M47" s="23"/>
      <c r="N47" s="40"/>
      <c r="O47" s="23"/>
      <c r="P47" s="23"/>
    </row>
    <row r="48" spans="1:16" x14ac:dyDescent="0.3">
      <c r="A48" s="30">
        <v>23</v>
      </c>
      <c r="B48" s="31">
        <v>42374</v>
      </c>
      <c r="C48" s="32">
        <v>10105</v>
      </c>
      <c r="D48" s="36" t="s">
        <v>37</v>
      </c>
      <c r="E48" s="37" t="s">
        <v>60</v>
      </c>
      <c r="F48" s="39">
        <v>2795.81</v>
      </c>
      <c r="G48" s="39">
        <v>2795.81</v>
      </c>
      <c r="H48" s="2"/>
      <c r="J48" s="13"/>
      <c r="K48" s="23"/>
      <c r="M48" s="23"/>
      <c r="N48" s="40"/>
      <c r="O48" s="23"/>
      <c r="P48" s="23"/>
    </row>
    <row r="49" spans="1:16" x14ac:dyDescent="0.3">
      <c r="A49" s="30">
        <v>24</v>
      </c>
      <c r="B49" s="31">
        <v>42374</v>
      </c>
      <c r="C49" s="32">
        <v>10105</v>
      </c>
      <c r="D49" s="36" t="s">
        <v>37</v>
      </c>
      <c r="E49" s="37" t="s">
        <v>61</v>
      </c>
      <c r="F49" s="39">
        <v>4018.75</v>
      </c>
      <c r="G49" s="39">
        <v>4018.75</v>
      </c>
      <c r="H49" s="2"/>
      <c r="J49" s="13"/>
      <c r="K49" s="23"/>
      <c r="M49" s="23"/>
      <c r="N49" s="40"/>
      <c r="O49" s="23"/>
      <c r="P49" s="23"/>
    </row>
    <row r="50" spans="1:16" x14ac:dyDescent="0.3">
      <c r="A50" s="30">
        <v>25</v>
      </c>
      <c r="B50" s="31">
        <v>42374</v>
      </c>
      <c r="C50" s="32">
        <v>10105</v>
      </c>
      <c r="D50" s="36" t="s">
        <v>37</v>
      </c>
      <c r="E50" s="34" t="s">
        <v>62</v>
      </c>
      <c r="F50" s="39">
        <v>1403.63</v>
      </c>
      <c r="G50" s="39">
        <v>1403.63</v>
      </c>
      <c r="H50" s="2"/>
      <c r="J50" s="13"/>
      <c r="K50" s="23"/>
      <c r="M50" s="23"/>
      <c r="N50" s="40"/>
      <c r="O50" s="23"/>
      <c r="P50" s="23"/>
    </row>
    <row r="51" spans="1:16" x14ac:dyDescent="0.3">
      <c r="A51" s="30">
        <v>26</v>
      </c>
      <c r="B51" s="31">
        <v>42374</v>
      </c>
      <c r="C51" s="32">
        <v>10105</v>
      </c>
      <c r="D51" s="36" t="s">
        <v>37</v>
      </c>
      <c r="E51" s="34" t="s">
        <v>63</v>
      </c>
      <c r="F51" s="39">
        <v>1076.25</v>
      </c>
      <c r="G51" s="39">
        <v>1076.25</v>
      </c>
      <c r="H51" s="2"/>
      <c r="J51" s="13"/>
      <c r="K51" s="23"/>
      <c r="M51" s="23"/>
      <c r="N51" s="40"/>
      <c r="O51" s="23"/>
      <c r="P51" s="23"/>
    </row>
    <row r="52" spans="1:16" x14ac:dyDescent="0.3">
      <c r="A52" s="30">
        <v>27</v>
      </c>
      <c r="B52" s="31">
        <v>42374</v>
      </c>
      <c r="C52" s="32">
        <v>10105</v>
      </c>
      <c r="D52" s="33" t="s">
        <v>37</v>
      </c>
      <c r="E52" s="34" t="s">
        <v>64</v>
      </c>
      <c r="F52" s="39">
        <v>1117.25</v>
      </c>
      <c r="G52" s="39">
        <v>1117.25</v>
      </c>
      <c r="H52" s="2"/>
      <c r="J52" s="13"/>
      <c r="K52" s="23"/>
      <c r="L52" s="21"/>
      <c r="M52" s="23"/>
      <c r="N52" s="40"/>
      <c r="O52" s="23"/>
      <c r="P52" s="23"/>
    </row>
    <row r="53" spans="1:16" x14ac:dyDescent="0.3">
      <c r="A53" s="30">
        <v>28</v>
      </c>
      <c r="B53" s="31">
        <v>42374</v>
      </c>
      <c r="C53" s="32">
        <v>10105</v>
      </c>
      <c r="D53" s="33" t="s">
        <v>37</v>
      </c>
      <c r="E53" s="34" t="s">
        <v>65</v>
      </c>
      <c r="F53" s="39">
        <v>1127.5</v>
      </c>
      <c r="G53" s="39">
        <v>1127.5</v>
      </c>
      <c r="H53" s="2"/>
      <c r="J53" s="13"/>
      <c r="K53" s="23"/>
      <c r="L53" s="21"/>
      <c r="M53" s="23"/>
      <c r="N53" s="40"/>
      <c r="O53" s="23"/>
      <c r="P53" s="23"/>
    </row>
    <row r="54" spans="1:16" x14ac:dyDescent="0.3">
      <c r="A54" s="30">
        <v>29</v>
      </c>
      <c r="B54" s="31">
        <v>42374</v>
      </c>
      <c r="C54" s="32">
        <v>10105</v>
      </c>
      <c r="D54" s="33" t="s">
        <v>37</v>
      </c>
      <c r="E54" s="34" t="s">
        <v>66</v>
      </c>
      <c r="F54" s="39">
        <v>2260.69</v>
      </c>
      <c r="G54" s="39">
        <v>2260.69</v>
      </c>
      <c r="H54" s="2"/>
      <c r="J54" s="13"/>
      <c r="K54" s="23"/>
      <c r="L54" s="23"/>
      <c r="M54" s="23"/>
      <c r="N54" s="40"/>
      <c r="O54" s="23"/>
      <c r="P54" s="23"/>
    </row>
    <row r="55" spans="1:16" x14ac:dyDescent="0.3">
      <c r="A55" s="30">
        <v>30</v>
      </c>
      <c r="B55" s="31">
        <v>42374</v>
      </c>
      <c r="C55" s="32">
        <v>10105</v>
      </c>
      <c r="D55" s="33" t="s">
        <v>37</v>
      </c>
      <c r="E55" s="34" t="s">
        <v>67</v>
      </c>
      <c r="F55" s="39">
        <v>2200.19</v>
      </c>
      <c r="G55" s="39">
        <v>2200.19</v>
      </c>
      <c r="H55" s="2"/>
      <c r="J55" s="13"/>
      <c r="K55" s="23"/>
      <c r="L55" s="23"/>
      <c r="M55" s="23"/>
      <c r="N55" s="40"/>
      <c r="O55" s="23"/>
      <c r="P55" s="23"/>
    </row>
    <row r="56" spans="1:16" x14ac:dyDescent="0.3">
      <c r="A56" s="30">
        <v>31</v>
      </c>
      <c r="B56" s="31">
        <v>42374</v>
      </c>
      <c r="C56" s="32">
        <v>10105</v>
      </c>
      <c r="D56" s="33" t="s">
        <v>37</v>
      </c>
      <c r="E56" s="34" t="s">
        <v>68</v>
      </c>
      <c r="F56" s="39">
        <v>1979.25</v>
      </c>
      <c r="G56" s="39">
        <v>1979.25</v>
      </c>
      <c r="H56" s="2"/>
      <c r="J56" s="13"/>
      <c r="K56" s="23"/>
      <c r="M56" s="23"/>
      <c r="N56" s="40"/>
      <c r="O56" s="23"/>
      <c r="P56" s="23"/>
    </row>
    <row r="57" spans="1:16" x14ac:dyDescent="0.3">
      <c r="A57" s="30">
        <v>32</v>
      </c>
      <c r="B57" s="31">
        <v>42374</v>
      </c>
      <c r="C57" s="32">
        <v>10105</v>
      </c>
      <c r="D57" s="33" t="s">
        <v>37</v>
      </c>
      <c r="E57" s="34" t="s">
        <v>69</v>
      </c>
      <c r="F57" s="39">
        <v>862.08</v>
      </c>
      <c r="G57" s="39">
        <v>862.08</v>
      </c>
      <c r="H57" s="2"/>
      <c r="J57" s="13"/>
      <c r="K57" s="23"/>
      <c r="M57" s="23"/>
      <c r="N57" s="40"/>
      <c r="O57" s="23"/>
      <c r="P57" s="23"/>
    </row>
    <row r="58" spans="1:16" x14ac:dyDescent="0.3">
      <c r="A58" s="30">
        <v>33</v>
      </c>
      <c r="B58" s="31">
        <v>42374</v>
      </c>
      <c r="C58" s="32">
        <v>10105</v>
      </c>
      <c r="D58" s="33" t="s">
        <v>37</v>
      </c>
      <c r="E58" s="34" t="s">
        <v>70</v>
      </c>
      <c r="F58" s="39">
        <v>2663.92</v>
      </c>
      <c r="G58" s="39">
        <v>2663.92</v>
      </c>
      <c r="H58" s="2"/>
      <c r="J58" s="13"/>
      <c r="K58" s="23"/>
      <c r="M58" s="23"/>
      <c r="N58" s="40"/>
      <c r="O58" s="23"/>
      <c r="P58" s="23"/>
    </row>
    <row r="59" spans="1:16" x14ac:dyDescent="0.3">
      <c r="A59" s="30">
        <v>34</v>
      </c>
      <c r="B59" s="31">
        <v>42374</v>
      </c>
      <c r="C59" s="32">
        <v>10105</v>
      </c>
      <c r="D59" s="33" t="s">
        <v>37</v>
      </c>
      <c r="E59" s="34" t="s">
        <v>71</v>
      </c>
      <c r="F59" s="39">
        <v>1750</v>
      </c>
      <c r="G59" s="39">
        <v>1750</v>
      </c>
      <c r="H59" s="2"/>
      <c r="J59" s="13"/>
      <c r="K59" s="23"/>
      <c r="M59" s="23"/>
      <c r="N59" s="40"/>
      <c r="O59" s="23"/>
      <c r="P59" s="23"/>
    </row>
    <row r="60" spans="1:16" x14ac:dyDescent="0.3">
      <c r="A60" s="30">
        <v>35</v>
      </c>
      <c r="B60" s="31">
        <v>42374</v>
      </c>
      <c r="C60" s="32">
        <v>10105</v>
      </c>
      <c r="D60" s="33" t="s">
        <v>37</v>
      </c>
      <c r="E60" s="34" t="s">
        <v>72</v>
      </c>
      <c r="F60" s="39">
        <v>3287.15</v>
      </c>
      <c r="G60" s="39">
        <v>3287.15</v>
      </c>
      <c r="H60" s="2"/>
      <c r="J60" s="13"/>
      <c r="K60" s="23"/>
      <c r="M60" s="23"/>
      <c r="N60" s="40"/>
      <c r="O60" s="23"/>
      <c r="P60" s="23"/>
    </row>
    <row r="61" spans="1:16" x14ac:dyDescent="0.3">
      <c r="A61" s="30">
        <v>36</v>
      </c>
      <c r="B61" s="31">
        <v>42374</v>
      </c>
      <c r="C61" s="32">
        <v>10105</v>
      </c>
      <c r="D61" s="33" t="s">
        <v>37</v>
      </c>
      <c r="E61" s="34" t="s">
        <v>73</v>
      </c>
      <c r="F61" s="39">
        <v>2436.2600000000002</v>
      </c>
      <c r="G61" s="39">
        <v>2436.2600000000002</v>
      </c>
      <c r="H61" s="2"/>
      <c r="J61" s="13"/>
      <c r="K61" s="23"/>
      <c r="M61" s="23"/>
      <c r="N61" s="40"/>
      <c r="O61" s="23"/>
      <c r="P61" s="23"/>
    </row>
    <row r="62" spans="1:16" x14ac:dyDescent="0.3">
      <c r="A62" s="30">
        <v>37</v>
      </c>
      <c r="B62" s="31">
        <v>42374</v>
      </c>
      <c r="C62" s="32">
        <v>10105</v>
      </c>
      <c r="D62" s="33" t="s">
        <v>37</v>
      </c>
      <c r="E62" s="34" t="s">
        <v>74</v>
      </c>
      <c r="F62" s="39">
        <v>2118.2399999999998</v>
      </c>
      <c r="G62" s="39">
        <v>2118.2399999999998</v>
      </c>
      <c r="H62" s="2"/>
      <c r="J62" s="13"/>
      <c r="K62" s="23"/>
      <c r="M62" s="23"/>
      <c r="N62" s="40"/>
      <c r="O62" s="23"/>
      <c r="P62" s="23"/>
    </row>
    <row r="63" spans="1:16" x14ac:dyDescent="0.3">
      <c r="A63" s="30">
        <v>38</v>
      </c>
      <c r="B63" s="31">
        <v>42374</v>
      </c>
      <c r="C63" s="32">
        <v>10105</v>
      </c>
      <c r="D63" s="33" t="s">
        <v>37</v>
      </c>
      <c r="E63" s="37" t="s">
        <v>75</v>
      </c>
      <c r="F63" s="39">
        <v>1630.19</v>
      </c>
      <c r="G63" s="39">
        <v>1630.19</v>
      </c>
      <c r="H63" s="2"/>
      <c r="J63" s="13"/>
      <c r="K63" s="23"/>
      <c r="M63" s="23"/>
      <c r="N63" s="40"/>
      <c r="O63" s="23"/>
      <c r="P63" s="23"/>
    </row>
    <row r="64" spans="1:16" x14ac:dyDescent="0.3">
      <c r="A64" s="30">
        <v>39</v>
      </c>
      <c r="B64" s="31">
        <v>42374</v>
      </c>
      <c r="C64" s="32">
        <v>10105</v>
      </c>
      <c r="D64" s="36" t="s">
        <v>37</v>
      </c>
      <c r="E64" s="37" t="s">
        <v>76</v>
      </c>
      <c r="F64" s="39">
        <v>3273.19</v>
      </c>
      <c r="G64" s="39">
        <v>3273.19</v>
      </c>
      <c r="H64" s="2"/>
      <c r="J64" s="13" t="s">
        <v>77</v>
      </c>
      <c r="K64" s="23"/>
      <c r="M64" s="23"/>
      <c r="N64" s="40"/>
      <c r="O64" s="23"/>
      <c r="P64" s="23"/>
    </row>
    <row r="65" spans="1:16" x14ac:dyDescent="0.3">
      <c r="A65" s="30">
        <v>40</v>
      </c>
      <c r="B65" s="31">
        <v>42374</v>
      </c>
      <c r="C65" s="32">
        <v>10105</v>
      </c>
      <c r="D65" s="36" t="s">
        <v>37</v>
      </c>
      <c r="E65" s="37" t="s">
        <v>78</v>
      </c>
      <c r="F65" s="39">
        <v>4157.24</v>
      </c>
      <c r="G65" s="39">
        <v>4157.24</v>
      </c>
      <c r="H65" s="2"/>
      <c r="J65" s="13"/>
      <c r="K65" s="23"/>
      <c r="M65" s="23"/>
      <c r="N65" s="40"/>
      <c r="O65" s="23"/>
      <c r="P65" s="23"/>
    </row>
    <row r="66" spans="1:16" x14ac:dyDescent="0.3">
      <c r="A66" s="30">
        <v>41</v>
      </c>
      <c r="B66" s="31">
        <v>42374</v>
      </c>
      <c r="C66" s="32">
        <v>10105</v>
      </c>
      <c r="D66" s="36" t="s">
        <v>37</v>
      </c>
      <c r="E66" s="37" t="s">
        <v>79</v>
      </c>
      <c r="F66" s="39">
        <v>1956.5</v>
      </c>
      <c r="G66" s="39">
        <v>1956.5</v>
      </c>
      <c r="H66" s="2"/>
      <c r="J66" s="13"/>
      <c r="K66" s="23"/>
      <c r="M66" s="23"/>
      <c r="N66" s="40"/>
      <c r="O66" s="23"/>
      <c r="P66" s="23"/>
    </row>
    <row r="67" spans="1:16" x14ac:dyDescent="0.3">
      <c r="A67" s="30">
        <v>42</v>
      </c>
      <c r="B67" s="31">
        <v>42374</v>
      </c>
      <c r="C67" s="32">
        <v>10105</v>
      </c>
      <c r="D67" s="36" t="s">
        <v>37</v>
      </c>
      <c r="E67" s="37" t="s">
        <v>80</v>
      </c>
      <c r="F67" s="39">
        <v>936.73</v>
      </c>
      <c r="G67" s="39">
        <v>936.73</v>
      </c>
      <c r="H67" s="2"/>
      <c r="J67" s="13"/>
      <c r="K67" s="23"/>
      <c r="M67" s="23"/>
      <c r="N67" s="40"/>
      <c r="O67" s="23"/>
      <c r="P67" s="23"/>
    </row>
    <row r="68" spans="1:16" x14ac:dyDescent="0.3">
      <c r="A68" s="30">
        <v>43</v>
      </c>
      <c r="B68" s="31">
        <v>42374</v>
      </c>
      <c r="C68" s="32">
        <v>10105</v>
      </c>
      <c r="D68" s="36" t="s">
        <v>37</v>
      </c>
      <c r="E68" s="37" t="s">
        <v>81</v>
      </c>
      <c r="F68" s="39">
        <v>1060.45</v>
      </c>
      <c r="G68" s="39">
        <v>1060.45</v>
      </c>
      <c r="H68" s="2"/>
      <c r="J68" s="13"/>
      <c r="K68" s="23"/>
      <c r="M68" s="23"/>
      <c r="N68" s="40"/>
      <c r="O68" s="23"/>
      <c r="P68" s="23"/>
    </row>
    <row r="69" spans="1:16" x14ac:dyDescent="0.3">
      <c r="A69" s="30">
        <v>44</v>
      </c>
      <c r="B69" s="31">
        <v>42374</v>
      </c>
      <c r="C69" s="32">
        <v>10105</v>
      </c>
      <c r="D69" s="36" t="s">
        <v>37</v>
      </c>
      <c r="E69" s="37" t="s">
        <v>82</v>
      </c>
      <c r="F69" s="39">
        <v>1335.57</v>
      </c>
      <c r="G69" s="39">
        <v>1335.57</v>
      </c>
      <c r="H69" s="2"/>
      <c r="J69" s="13"/>
      <c r="K69" s="23"/>
      <c r="M69" s="23"/>
      <c r="N69" s="40"/>
      <c r="O69" s="23"/>
      <c r="P69" s="23"/>
    </row>
    <row r="70" spans="1:16" x14ac:dyDescent="0.3">
      <c r="A70" s="30">
        <v>45</v>
      </c>
      <c r="B70" s="31">
        <v>42374</v>
      </c>
      <c r="C70" s="32">
        <v>10105</v>
      </c>
      <c r="D70" s="36" t="s">
        <v>37</v>
      </c>
      <c r="E70" s="37" t="s">
        <v>83</v>
      </c>
      <c r="F70" s="39">
        <v>1087</v>
      </c>
      <c r="G70" s="39">
        <v>1087</v>
      </c>
      <c r="H70" s="2"/>
      <c r="J70" s="13"/>
      <c r="K70" s="23"/>
      <c r="M70" s="23"/>
      <c r="N70" s="40"/>
      <c r="O70" s="23"/>
      <c r="P70" s="23"/>
    </row>
    <row r="71" spans="1:16" x14ac:dyDescent="0.3">
      <c r="A71" s="30">
        <v>46</v>
      </c>
      <c r="B71" s="31">
        <v>42374</v>
      </c>
      <c r="C71" s="32">
        <v>10105</v>
      </c>
      <c r="D71" s="36" t="s">
        <v>37</v>
      </c>
      <c r="E71" s="37" t="s">
        <v>84</v>
      </c>
      <c r="F71" s="39">
        <v>207.69</v>
      </c>
      <c r="G71" s="39">
        <v>207.69</v>
      </c>
      <c r="H71" s="2"/>
      <c r="J71" s="13"/>
      <c r="K71" s="23"/>
      <c r="M71" s="23"/>
      <c r="N71" s="40"/>
      <c r="O71" s="23"/>
      <c r="P71" s="23"/>
    </row>
    <row r="72" spans="1:16" x14ac:dyDescent="0.3">
      <c r="A72" s="30">
        <v>47</v>
      </c>
      <c r="B72" s="31">
        <v>42374</v>
      </c>
      <c r="C72" s="32">
        <v>10105</v>
      </c>
      <c r="D72" s="36" t="s">
        <v>37</v>
      </c>
      <c r="E72" s="37" t="s">
        <v>85</v>
      </c>
      <c r="F72" s="39">
        <v>3566.71</v>
      </c>
      <c r="G72" s="39">
        <v>3566.71</v>
      </c>
      <c r="H72" s="2"/>
      <c r="J72" s="13"/>
      <c r="K72" s="23"/>
      <c r="M72" s="23"/>
      <c r="N72" s="40"/>
      <c r="O72" s="23"/>
      <c r="P72" s="23"/>
    </row>
    <row r="73" spans="1:16" x14ac:dyDescent="0.3">
      <c r="A73" s="30">
        <v>48</v>
      </c>
      <c r="B73" s="31">
        <v>42374</v>
      </c>
      <c r="C73" s="32">
        <v>10105</v>
      </c>
      <c r="D73" s="36" t="s">
        <v>37</v>
      </c>
      <c r="E73" s="37" t="s">
        <v>86</v>
      </c>
      <c r="F73" s="39">
        <v>4548.28</v>
      </c>
      <c r="G73" s="39">
        <v>4548.28</v>
      </c>
      <c r="H73" s="38">
        <f>SUM(G45:G73)</f>
        <v>58708.01</v>
      </c>
      <c r="J73" s="13"/>
      <c r="K73" s="23"/>
      <c r="L73" s="23"/>
      <c r="M73" s="23"/>
      <c r="N73" s="40"/>
      <c r="O73" s="23"/>
      <c r="P73" s="23"/>
    </row>
    <row r="74" spans="1:16" x14ac:dyDescent="0.3">
      <c r="A74" s="24">
        <v>49</v>
      </c>
      <c r="B74" s="25">
        <v>42375</v>
      </c>
      <c r="C74" s="8" t="s">
        <v>87</v>
      </c>
      <c r="D74" s="26" t="s">
        <v>35</v>
      </c>
      <c r="E74" s="22" t="s">
        <v>88</v>
      </c>
      <c r="F74" s="11">
        <v>1268.8</v>
      </c>
      <c r="G74" s="11">
        <v>1268.8</v>
      </c>
      <c r="H74" s="2"/>
      <c r="J74" s="13"/>
      <c r="K74" s="23"/>
      <c r="M74" s="23"/>
      <c r="N74" s="40"/>
      <c r="O74" s="23"/>
      <c r="P74" s="23"/>
    </row>
    <row r="75" spans="1:16" x14ac:dyDescent="0.3">
      <c r="A75" s="24">
        <v>50</v>
      </c>
      <c r="B75" s="25">
        <v>42375</v>
      </c>
      <c r="C75" s="8" t="s">
        <v>89</v>
      </c>
      <c r="D75" s="26" t="s">
        <v>29</v>
      </c>
      <c r="E75" s="22" t="s">
        <v>90</v>
      </c>
      <c r="F75" s="11">
        <v>1890.49</v>
      </c>
      <c r="G75" s="11">
        <v>1890.49</v>
      </c>
      <c r="H75" s="41"/>
      <c r="J75" s="13"/>
      <c r="K75" s="23"/>
      <c r="M75" s="23"/>
      <c r="N75" s="40"/>
      <c r="O75" s="23"/>
      <c r="P75" s="23"/>
    </row>
    <row r="76" spans="1:16" x14ac:dyDescent="0.3">
      <c r="A76" s="24">
        <v>51</v>
      </c>
      <c r="B76" s="25">
        <v>42375</v>
      </c>
      <c r="C76" s="8" t="s">
        <v>91</v>
      </c>
      <c r="D76" s="26" t="s">
        <v>29</v>
      </c>
      <c r="E76" s="28" t="s">
        <v>92</v>
      </c>
      <c r="F76" s="29">
        <v>1586.01</v>
      </c>
      <c r="G76" s="29">
        <v>1586.01</v>
      </c>
      <c r="H76" s="2"/>
      <c r="J76" s="13"/>
      <c r="K76" s="23"/>
      <c r="M76" s="23"/>
      <c r="N76" s="40"/>
      <c r="O76" s="23"/>
      <c r="P76" s="23"/>
    </row>
    <row r="77" spans="1:16" x14ac:dyDescent="0.3">
      <c r="A77" s="24">
        <v>52</v>
      </c>
      <c r="B77" s="25">
        <v>42375</v>
      </c>
      <c r="C77" s="8" t="s">
        <v>93</v>
      </c>
      <c r="D77" s="26" t="s">
        <v>94</v>
      </c>
      <c r="E77" s="22" t="s">
        <v>95</v>
      </c>
      <c r="F77" s="29">
        <v>2400</v>
      </c>
      <c r="G77" s="29">
        <v>2400</v>
      </c>
      <c r="H77" s="2"/>
      <c r="J77" s="13"/>
      <c r="K77" s="23"/>
      <c r="M77" s="23"/>
      <c r="N77" s="40"/>
      <c r="O77" s="23"/>
      <c r="P77" s="23"/>
    </row>
    <row r="78" spans="1:16" x14ac:dyDescent="0.3">
      <c r="A78" s="24">
        <v>53</v>
      </c>
      <c r="B78" s="25">
        <v>42375</v>
      </c>
      <c r="C78" s="8" t="s">
        <v>96</v>
      </c>
      <c r="D78" s="26" t="s">
        <v>97</v>
      </c>
      <c r="E78" s="22" t="s">
        <v>98</v>
      </c>
      <c r="F78" s="29">
        <v>3494.24</v>
      </c>
      <c r="G78" s="29">
        <v>3494.24</v>
      </c>
      <c r="H78" s="2"/>
      <c r="J78" s="13"/>
      <c r="K78" s="23"/>
      <c r="M78" s="23"/>
      <c r="N78" s="40"/>
      <c r="O78" s="23"/>
      <c r="P78" s="23"/>
    </row>
    <row r="79" spans="1:16" x14ac:dyDescent="0.3">
      <c r="A79" s="24">
        <v>54</v>
      </c>
      <c r="B79" s="25">
        <v>42380</v>
      </c>
      <c r="C79" s="8" t="s">
        <v>99</v>
      </c>
      <c r="D79" s="26" t="s">
        <v>97</v>
      </c>
      <c r="E79" s="22" t="s">
        <v>100</v>
      </c>
      <c r="F79" s="11">
        <v>1102.4000000000001</v>
      </c>
      <c r="G79" s="11">
        <v>1102.4000000000001</v>
      </c>
      <c r="H79" s="2"/>
      <c r="J79" s="13"/>
      <c r="K79" s="23"/>
      <c r="M79" s="23"/>
      <c r="N79" s="40"/>
      <c r="O79" s="23"/>
      <c r="P79" s="23"/>
    </row>
    <row r="80" spans="1:16" x14ac:dyDescent="0.3">
      <c r="A80" s="24">
        <v>55</v>
      </c>
      <c r="B80" s="25">
        <v>42380</v>
      </c>
      <c r="C80" s="8" t="s">
        <v>101</v>
      </c>
      <c r="D80" s="26" t="s">
        <v>97</v>
      </c>
      <c r="E80" s="22" t="s">
        <v>102</v>
      </c>
      <c r="F80" s="11">
        <v>2078.2199999999998</v>
      </c>
      <c r="G80" s="11">
        <v>2078.2199999999998</v>
      </c>
      <c r="H80" s="2"/>
      <c r="J80" s="13"/>
      <c r="K80" s="23"/>
      <c r="L80" s="13"/>
      <c r="M80" s="23"/>
      <c r="N80" s="40"/>
      <c r="O80" s="23"/>
      <c r="P80" s="23"/>
    </row>
    <row r="81" spans="1:18" x14ac:dyDescent="0.3">
      <c r="A81" s="24">
        <v>56</v>
      </c>
      <c r="B81" s="25">
        <v>42380</v>
      </c>
      <c r="C81" s="8" t="s">
        <v>103</v>
      </c>
      <c r="D81" s="26" t="s">
        <v>97</v>
      </c>
      <c r="E81" s="22" t="s">
        <v>104</v>
      </c>
      <c r="F81" s="11">
        <v>2078.02</v>
      </c>
      <c r="G81" s="11">
        <v>2078.02</v>
      </c>
      <c r="H81" s="2"/>
      <c r="J81" s="13"/>
      <c r="K81" s="23"/>
      <c r="M81" s="23"/>
      <c r="N81" s="40"/>
      <c r="O81" s="23"/>
      <c r="P81" s="23"/>
    </row>
    <row r="82" spans="1:18" x14ac:dyDescent="0.3">
      <c r="A82" s="24"/>
      <c r="B82" s="42" t="s">
        <v>105</v>
      </c>
      <c r="C82" s="43"/>
      <c r="D82" s="43"/>
      <c r="E82" s="43"/>
      <c r="F82" s="44"/>
      <c r="G82" s="45">
        <f>SUM(G26:G81)</f>
        <v>126100.90000000001</v>
      </c>
      <c r="H82" s="2"/>
      <c r="K82" s="23"/>
      <c r="M82" s="23"/>
      <c r="N82" s="40"/>
      <c r="O82" s="23"/>
      <c r="P82" s="23"/>
      <c r="Q82" s="23"/>
    </row>
    <row r="83" spans="1:18" x14ac:dyDescent="0.3">
      <c r="B83" s="46" t="s">
        <v>106</v>
      </c>
      <c r="C83" s="47"/>
      <c r="D83" s="47"/>
      <c r="E83" s="48"/>
      <c r="F83" s="45"/>
      <c r="G83" s="49">
        <f>G82</f>
        <v>126100.90000000001</v>
      </c>
      <c r="H83" s="2"/>
      <c r="K83" s="23"/>
      <c r="M83" s="23"/>
      <c r="N83" s="40"/>
      <c r="O83" s="23"/>
      <c r="P83" s="23"/>
      <c r="Q83" s="23"/>
    </row>
    <row r="84" spans="1:18" x14ac:dyDescent="0.3">
      <c r="B84" s="46" t="s">
        <v>107</v>
      </c>
      <c r="C84" s="50"/>
      <c r="D84" s="50"/>
      <c r="E84" s="51"/>
      <c r="F84" s="52"/>
      <c r="G84" s="49">
        <f>E16</f>
        <v>150228.54999999999</v>
      </c>
      <c r="H84" s="2"/>
      <c r="K84" s="23"/>
      <c r="M84" s="23"/>
      <c r="N84" s="40"/>
      <c r="O84" s="23"/>
      <c r="P84" s="23"/>
      <c r="Q84" s="23"/>
    </row>
    <row r="85" spans="1:18" x14ac:dyDescent="0.3">
      <c r="B85" s="46" t="s">
        <v>108</v>
      </c>
      <c r="C85" s="50"/>
      <c r="D85" s="50"/>
      <c r="E85" s="50"/>
      <c r="F85" s="52"/>
      <c r="G85" s="49">
        <f>G84-G83</f>
        <v>24127.64999999998</v>
      </c>
      <c r="H85" s="2"/>
      <c r="K85" s="23"/>
      <c r="M85" s="23"/>
      <c r="N85" s="40"/>
      <c r="O85" s="23"/>
      <c r="P85" s="23"/>
      <c r="Q85" s="23"/>
      <c r="R85" s="23"/>
    </row>
    <row r="86" spans="1:18" x14ac:dyDescent="0.3">
      <c r="B86" s="46" t="s">
        <v>109</v>
      </c>
      <c r="C86" s="50"/>
      <c r="D86" s="50"/>
      <c r="E86" s="50"/>
      <c r="F86" s="52"/>
      <c r="G86" s="24"/>
      <c r="H86" s="2"/>
      <c r="K86" s="23"/>
      <c r="M86" s="23"/>
      <c r="N86" s="40"/>
      <c r="O86" s="23"/>
      <c r="P86" s="23"/>
    </row>
    <row r="87" spans="1:18" x14ac:dyDescent="0.3">
      <c r="B87" s="2" t="s">
        <v>110</v>
      </c>
      <c r="C87" s="2"/>
      <c r="D87" s="2"/>
      <c r="E87" s="2"/>
      <c r="F87" s="2"/>
      <c r="G87" s="53"/>
      <c r="H87" s="54"/>
      <c r="K87" s="23"/>
      <c r="M87" s="23"/>
      <c r="N87" s="40"/>
      <c r="O87" s="23"/>
      <c r="P87" s="23"/>
    </row>
    <row r="88" spans="1:18" x14ac:dyDescent="0.3">
      <c r="B88" s="2" t="s">
        <v>111</v>
      </c>
      <c r="C88" s="2"/>
      <c r="D88" s="2"/>
      <c r="E88" s="2"/>
      <c r="F88" s="2"/>
      <c r="G88" s="2"/>
      <c r="H88" s="2"/>
      <c r="K88" s="23"/>
      <c r="M88" s="23"/>
      <c r="N88" s="40"/>
      <c r="O88" s="23"/>
    </row>
    <row r="89" spans="1:18" x14ac:dyDescent="0.3">
      <c r="B89" s="2" t="s">
        <v>112</v>
      </c>
      <c r="C89" s="2"/>
      <c r="D89" s="2"/>
      <c r="E89" s="2"/>
      <c r="F89" s="2"/>
      <c r="G89" s="2"/>
      <c r="H89" s="2"/>
      <c r="K89" s="23"/>
      <c r="M89" s="23"/>
      <c r="N89" s="40"/>
      <c r="O89" s="23"/>
      <c r="P89" s="23"/>
    </row>
    <row r="90" spans="1:18" x14ac:dyDescent="0.3">
      <c r="B90" s="2" t="s">
        <v>113</v>
      </c>
      <c r="C90" s="2"/>
      <c r="D90" s="2"/>
      <c r="E90" s="2"/>
      <c r="F90" s="2"/>
      <c r="G90" s="2"/>
      <c r="H90" s="2"/>
      <c r="K90" s="23"/>
      <c r="M90" s="23"/>
      <c r="N90" s="40"/>
      <c r="O90" s="23"/>
      <c r="P90" s="23"/>
      <c r="Q90" s="23"/>
    </row>
    <row r="91" spans="1:18" x14ac:dyDescent="0.3">
      <c r="B91" s="2"/>
      <c r="C91" s="2"/>
      <c r="D91" s="2"/>
      <c r="E91" s="2"/>
      <c r="F91" s="2"/>
      <c r="G91" s="2"/>
      <c r="H91" s="2"/>
      <c r="K91" s="23"/>
      <c r="M91" s="23"/>
      <c r="N91" s="40"/>
      <c r="O91" s="23"/>
      <c r="P91" s="23"/>
      <c r="Q91" s="23"/>
    </row>
    <row r="92" spans="1:18" x14ac:dyDescent="0.3">
      <c r="B92" s="2"/>
      <c r="C92" s="2"/>
      <c r="D92" s="2"/>
      <c r="E92" s="2"/>
      <c r="F92" s="2"/>
      <c r="G92" s="2"/>
      <c r="H92" s="2"/>
      <c r="K92" s="23"/>
      <c r="M92" s="40"/>
    </row>
    <row r="93" spans="1:18" x14ac:dyDescent="0.3">
      <c r="B93" s="2"/>
      <c r="C93" s="2"/>
      <c r="D93" s="2"/>
      <c r="E93" s="2"/>
      <c r="F93" s="2"/>
      <c r="G93" s="2"/>
      <c r="H93" s="2"/>
      <c r="K93" s="23"/>
      <c r="M93" s="40"/>
    </row>
    <row r="94" spans="1:18" x14ac:dyDescent="0.3">
      <c r="B94" s="2" t="s">
        <v>114</v>
      </c>
      <c r="C94" s="2"/>
      <c r="D94" s="2"/>
      <c r="E94" s="55" t="s">
        <v>115</v>
      </c>
      <c r="F94" s="2" t="s">
        <v>116</v>
      </c>
      <c r="G94" s="41"/>
      <c r="H94" s="56"/>
      <c r="I94" s="56"/>
      <c r="K94" s="23"/>
      <c r="M94" s="40"/>
    </row>
    <row r="95" spans="1:18" x14ac:dyDescent="0.3">
      <c r="B95" s="2" t="s">
        <v>117</v>
      </c>
      <c r="C95" s="2"/>
      <c r="D95" s="2"/>
      <c r="E95" s="57" t="s">
        <v>118</v>
      </c>
      <c r="F95" s="2" t="s">
        <v>119</v>
      </c>
      <c r="G95" s="2"/>
      <c r="H95" s="56"/>
      <c r="I95" s="56"/>
      <c r="M95" s="40"/>
    </row>
    <row r="96" spans="1:18" x14ac:dyDescent="0.3">
      <c r="B96" s="2" t="s">
        <v>120</v>
      </c>
      <c r="C96" s="2"/>
      <c r="D96" s="2"/>
      <c r="E96" s="57" t="s">
        <v>121</v>
      </c>
      <c r="F96" s="2" t="s">
        <v>122</v>
      </c>
      <c r="G96" s="2"/>
      <c r="H96" s="56"/>
      <c r="I96" s="56"/>
      <c r="M96" s="40"/>
      <c r="N96" s="58"/>
    </row>
    <row r="97" spans="2:15" x14ac:dyDescent="0.3">
      <c r="B97" s="2" t="s">
        <v>123</v>
      </c>
      <c r="C97" s="2"/>
      <c r="D97" s="2"/>
      <c r="E97" s="57" t="s">
        <v>124</v>
      </c>
      <c r="F97" s="2" t="s">
        <v>125</v>
      </c>
      <c r="G97" s="2"/>
      <c r="H97" s="56"/>
      <c r="I97" s="56"/>
      <c r="M97" s="13"/>
      <c r="O97" s="21"/>
    </row>
    <row r="98" spans="2:15" x14ac:dyDescent="0.3">
      <c r="B98" s="2"/>
      <c r="C98" s="2"/>
      <c r="D98" s="2"/>
      <c r="E98" s="2"/>
      <c r="F98" s="2"/>
      <c r="G98" s="2"/>
      <c r="H98" s="2"/>
      <c r="I98" s="56"/>
    </row>
    <row r="99" spans="2:15" x14ac:dyDescent="0.3">
      <c r="B99" s="2"/>
      <c r="C99" s="2"/>
      <c r="D99" s="2"/>
      <c r="E99" s="2"/>
      <c r="F99" s="2"/>
      <c r="G99" s="2"/>
      <c r="H99" s="2"/>
      <c r="I99" s="56"/>
    </row>
    <row r="100" spans="2:15" x14ac:dyDescent="0.3">
      <c r="B100" s="59"/>
      <c r="C100" s="59"/>
      <c r="D100" s="59"/>
      <c r="E100" s="59"/>
      <c r="F100" s="59"/>
      <c r="G100" s="2"/>
      <c r="I100" s="56"/>
    </row>
    <row r="101" spans="2:15" x14ac:dyDescent="0.3">
      <c r="B101" s="60"/>
      <c r="C101" s="60"/>
      <c r="D101" s="60"/>
      <c r="E101" s="59"/>
      <c r="F101" s="59"/>
      <c r="G101" s="59"/>
      <c r="I101" s="56"/>
    </row>
    <row r="102" spans="2:15" x14ac:dyDescent="0.3">
      <c r="E102" s="59"/>
      <c r="F102" s="59"/>
      <c r="G102" s="60"/>
      <c r="I102" s="56"/>
    </row>
    <row r="103" spans="2:15" x14ac:dyDescent="0.3">
      <c r="E103" s="59"/>
      <c r="F103" s="59"/>
      <c r="I103" s="56"/>
    </row>
    <row r="104" spans="2:15" x14ac:dyDescent="0.3">
      <c r="I104" s="56"/>
    </row>
    <row r="105" spans="2:15" x14ac:dyDescent="0.3">
      <c r="I105" s="56"/>
    </row>
    <row r="106" spans="2:15" x14ac:dyDescent="0.3">
      <c r="I106" s="56"/>
    </row>
    <row r="107" spans="2:15" x14ac:dyDescent="0.3">
      <c r="I107" s="56"/>
    </row>
    <row r="108" spans="2:15" x14ac:dyDescent="0.3">
      <c r="I108" s="56"/>
    </row>
    <row r="109" spans="2:15" x14ac:dyDescent="0.3">
      <c r="I109" s="56"/>
    </row>
  </sheetData>
  <mergeCells count="6">
    <mergeCell ref="B15:D15"/>
    <mergeCell ref="B16:D16"/>
    <mergeCell ref="B83:E83"/>
    <mergeCell ref="B84:E84"/>
    <mergeCell ref="B85:E85"/>
    <mergeCell ref="B86:E86"/>
  </mergeCells>
  <pageMargins left="0.51181102362204722" right="0.51181102362204722" top="0.19685039370078741" bottom="0.19685039370078741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crpiguaruja@outlook.com</dc:creator>
  <cp:lastModifiedBy>crpiguaruja@outlook.com</cp:lastModifiedBy>
  <dcterms:created xsi:type="dcterms:W3CDTF">2020-05-29T19:40:16Z</dcterms:created>
  <dcterms:modified xsi:type="dcterms:W3CDTF">2020-05-29T19:41:00Z</dcterms:modified>
</cp:coreProperties>
</file>