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D713FD3-631F-4D1D-82DB-168BF9174D7E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0" i="1" l="1"/>
  <c r="S50" i="1"/>
  <c r="S48" i="1"/>
  <c r="S21" i="1"/>
  <c r="K11" i="1"/>
  <c r="N11" i="1" s="1"/>
  <c r="J11" i="1"/>
  <c r="O11" i="1" s="1"/>
  <c r="F11" i="1"/>
</calcChain>
</file>

<file path=xl/sharedStrings.xml><?xml version="1.0" encoding="utf-8"?>
<sst xmlns="http://schemas.openxmlformats.org/spreadsheetml/2006/main" count="310" uniqueCount="175">
  <si>
    <t>PREFEITURA MUNICIPAL DE GUARUJÁ - SECRETÁRIA DE SAÚDE</t>
  </si>
  <si>
    <t>DEMONSTRATIVO DE RECEITA E DESPESA</t>
  </si>
  <si>
    <t xml:space="preserve">        05º Termo aditivo ao Termo de Colaboração Nº 043/2019 -</t>
  </si>
  <si>
    <t xml:space="preserve">              </t>
  </si>
  <si>
    <t xml:space="preserve"> Aditamento nº 059/2022 - Processo Adm. Digital n° 40226/8935/2022.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</si>
  <si>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</si>
  <si>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</si>
  <si>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</si>
  <si>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</si>
  <si>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</si>
  <si>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</si>
  <si>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01/03/2023 A 31/03/2023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</si>
  <si>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</si>
  <si>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</si>
  <si>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</si>
  <si>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</si>
  <si>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</si>
  <si>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</si>
  <si>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</si>
  <si>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</si>
  <si>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</si>
  <si>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</si>
  <si>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</si>
  <si>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</si>
  <si>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</si>
  <si>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</si>
  <si>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</si>
  <si>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</si>
  <si>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</si>
  <si>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</si>
  <si>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</si>
  <si>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</si>
  <si>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</si>
  <si>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</si>
  <si>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</si>
  <si>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</si>
  <si>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</si>
  <si>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</si>
  <si>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30.201</t>
  </si>
  <si>
    <t xml:space="preserve">NF Nº 03088117-Centro de Integração Empresa Escola CIEE - Ref:02/2023-Jovem Aprendiz - Larissa </t>
  </si>
  <si>
    <t xml:space="preserve">RECURSOS HUMANOS </t>
  </si>
  <si>
    <t>30.301</t>
  </si>
  <si>
    <t>NF Nº 332 - JOSE VALDEMIR PINTO - ADEQUAÇÃO FISICA- INSTALAÇÃO AR CONDICIONADO</t>
  </si>
  <si>
    <t xml:space="preserve">SERVIÇO DE TERCEIROS </t>
  </si>
  <si>
    <t>30.302</t>
  </si>
  <si>
    <t>Conta de Telefone - VIVO - Telefônica Brasil S.A - 13 33541888 ref. 02/2023</t>
  </si>
  <si>
    <t>UTILIDADE PUBLICA</t>
  </si>
  <si>
    <t>6.301</t>
  </si>
  <si>
    <t>Holerite de Férias - Liliane Spicacci Rigonati - Assistente Social-</t>
  </si>
  <si>
    <t>*</t>
  </si>
  <si>
    <t>RECURSOS HUMANOS</t>
  </si>
  <si>
    <t>Holerite de Férias - Mª Lais Nunes L. de Araujo - Terapeuta Ocupacional</t>
  </si>
  <si>
    <t>Holerite de Férias - Maria Luiza Daun Pereira - Fonoaudióloga</t>
  </si>
  <si>
    <t>Holerite de Férias - Thayani Caroline da Silva Santos-Secretária</t>
  </si>
  <si>
    <t>6.304</t>
  </si>
  <si>
    <t>Holerite Competência Ref. 02/2023 - João Paulo O. da Conceição - Ajudante Geral</t>
  </si>
  <si>
    <t>Holerite Competência Ref. 02/2023 - Katiuscia Garcia O. de Lima - Assist. Administrativo</t>
  </si>
  <si>
    <t>Holerite Competência Ref. 02/2023 - Rainara Evelin da Silva Fernandes - Gerente de Rh</t>
  </si>
  <si>
    <t>Holerite Competência Ref. 02/2023 - Liliane Spicacci Rigonati - Assistente Social-</t>
  </si>
  <si>
    <t>Holerite Competência Ref. 02/2023 - Regina Maria G.V.de Abreu - Dentista</t>
  </si>
  <si>
    <t>Holerite Competência Ref. 02/2023 - Elita Evangelista Oliveira da Conceição - Faxineira</t>
  </si>
  <si>
    <t>Holerite Competência Ref. 02/2023 - Maria das Graças P. da Silva - Faxineira</t>
  </si>
  <si>
    <t>Holerite Competência Ref. 02/2023 - Lilian Moreira Sanchez - Fisioterapeuta</t>
  </si>
  <si>
    <t>Holerite Competência Ref. 02/2023 - Lucian Baracal Bronchtein dos Anjos - Fisioterapeuta</t>
  </si>
  <si>
    <t>Holerite Competência Ref. 02/2023 - Melissa Borges de Moraes - Fisioterapeuta</t>
  </si>
  <si>
    <t>Holerite Competência Ref. 02/2023 - Daiana Ferreira Barros - Fisioterapeuta</t>
  </si>
  <si>
    <t>Holerite Competência Ref. 02/2023 - Talita Souza de Carvalho - Fisioterapeuta</t>
  </si>
  <si>
    <t>Holerite Competência Ref. 02/2023 - Elis Cristina Martins - Fonoaudióloga</t>
  </si>
  <si>
    <t>Holerite Competência Ref. 02/2023 - Gilce leite Martins - Fonoaudióloga</t>
  </si>
  <si>
    <t>Holerite Competência Ref. 02/2023  - Maria Luiza Daun Pereira - Fonoaudióloga</t>
  </si>
  <si>
    <t>Holerite Competência Ref. 02/2023 - Bayardo Furlani Braia - Médico Pediatra</t>
  </si>
  <si>
    <t>Holerite Competência Ref. 02/2023 - Rinaldo Oliveira Marinho - Motorista</t>
  </si>
  <si>
    <t xml:space="preserve">Holerite Competência Ref. 02/2023 - Cassio Aparecido da Silva -  Porteiro </t>
  </si>
  <si>
    <t>Holerite Competência Ref. 02/2023 - Adriana Martinho Ferraz de Campos - Psicóloga</t>
  </si>
  <si>
    <t>Holerite Competência Ref. 02/2023 - Ruth Correia Cinelli - Recepcionista</t>
  </si>
  <si>
    <t>Holerite Competência Ref. 02/2023 - Daniela Araujo Silva Melo - Recepcionista</t>
  </si>
  <si>
    <t>Holerite Competência Ref. 02/2023 - Gardenha Batista Rodrigues da Silva - Secretária</t>
  </si>
  <si>
    <t>Holerite Competência Ref. 02/2023 - Thayani Caroline da Silva Santos-Secretária</t>
  </si>
  <si>
    <t>Holerite Competência Ref. 02/2023 - Katia Regina Feller - Terapeuta Ocupacional</t>
  </si>
  <si>
    <t>Holerite Competência Ref. 02/2023 - Mª Lais Nunes L. de Araujo - Terapeuta Ocupacional</t>
  </si>
  <si>
    <t>Holerite Competência Ref. 02/2023 - Solange Tiemi Hanada - Terapeuta Ocupacional</t>
  </si>
  <si>
    <t>Holerite Competência Ref. 02/2023 - Larissa Floriano dos Santos - Jovem Aprendiz</t>
  </si>
  <si>
    <t>6.305</t>
  </si>
  <si>
    <t>Holerite Ref. Adiantamento de salario - Daniela Araujo da Silva  - Recepcionista</t>
  </si>
  <si>
    <t>Holerite Ref. Adiantamento de salario - Thayani Caroline da Silva Santos-Secretária</t>
  </si>
  <si>
    <t>6.306</t>
  </si>
  <si>
    <t>Holerite Adiant. 1º parcela do 13ºsalário - Rainara Evelin da Silva Fernandes - Gerente de Rh</t>
  </si>
  <si>
    <t>30.701</t>
  </si>
  <si>
    <t>Holerite Competência Ref. 02/2023 - Evangelista Alice Guilherme Vieira - Médica Neurologista</t>
  </si>
  <si>
    <t>30.702</t>
  </si>
  <si>
    <t>Nota Fiscal Nº 92 - ref. 02/2023 - Luciano de Lima Teixeira - Suporte tecnico de computadores</t>
  </si>
  <si>
    <t>30.703</t>
  </si>
  <si>
    <t>Nota Fiscal Nº 578 - ref. 02/2023 - JRR CLINICA-Serv.Med.de Ped.e Ort - Médico Ortopedist</t>
  </si>
  <si>
    <t>30.704</t>
  </si>
  <si>
    <t>Recibo de Prestação de Serviço Ref. 02/2023 - Ilma Menezes - Fisioterapeuta</t>
  </si>
  <si>
    <t>30.705</t>
  </si>
  <si>
    <t>Recibo de Prestação de Serviço- Ref. 02/2023 - Claudia de Moura Vassão - Contadora</t>
  </si>
  <si>
    <t>30.706</t>
  </si>
  <si>
    <t>FGTS - Ref. 02/2023 - S/FLS</t>
  </si>
  <si>
    <t>ENCARGOS</t>
  </si>
  <si>
    <t>30.707</t>
  </si>
  <si>
    <t>30.708</t>
  </si>
  <si>
    <t>CONTRIBUIÇÃO ASSOCIATIVA - Sind. Inter. Dos Emp. Em Inst. Beneficientes- ref. 02/2023</t>
  </si>
  <si>
    <t>01/03//2023</t>
  </si>
  <si>
    <t xml:space="preserve"> </t>
  </si>
  <si>
    <t>30.709</t>
  </si>
  <si>
    <t xml:space="preserve">Nota Fiscal nº 29 - Emerson Cotarelo Afondo - Adequação Fisica - Porta em Aluminio </t>
  </si>
  <si>
    <t>30.801</t>
  </si>
  <si>
    <t>DARF- cod 5952 - ret 4,66%- NF 571- ref. 01/2023 - JRR CLINICA -Dr Rafael B. de Rezende</t>
  </si>
  <si>
    <t>30.802</t>
  </si>
  <si>
    <t>DARF- cod 1708 - irpj 1,5%- NF 571 - ref. 01/2023 - JRR CLINICA - Dr Rafael B. de Rezende</t>
  </si>
  <si>
    <t>31.001</t>
  </si>
  <si>
    <t xml:space="preserve">Proagir Clube de Beneficios Sociais - Seguro Bem Estar Social </t>
  </si>
  <si>
    <t xml:space="preserve">BENEFICIOS </t>
  </si>
  <si>
    <t>31.002</t>
  </si>
  <si>
    <t>ISSQN- Imposto sobre serv. de qualquer natureza- ref. 02/2023 - Ref. Folha de pgto de autônomos</t>
  </si>
  <si>
    <t>31.003</t>
  </si>
  <si>
    <t>ISSQN- Imposto sobre serv. de qualquer natureza- ref. 02/2023 - Ref. Nota Fiscal Nº 182 - C.A de Albuquerque Couto - Reforma</t>
  </si>
  <si>
    <t>31.004</t>
  </si>
  <si>
    <t>DARF- cod 5952 - ret 4,66%- NF 578- ref. 02/2023 - JRR CLINICA -Dr Rafael B. de Rezende</t>
  </si>
  <si>
    <t>31.501</t>
  </si>
  <si>
    <t>Conta de Telefone - VIVO - Telefônica Brasil S.A - 13 33541888 ref. 03/2023</t>
  </si>
  <si>
    <t>31.601</t>
  </si>
  <si>
    <t xml:space="preserve">Nota Fiscal Nº 2060460 - Surya Dental Com.Prod.Odont. E Farm. S/A - Material Odontologico </t>
  </si>
  <si>
    <t>MATERIAL DE USO/CONSUMO</t>
  </si>
  <si>
    <t>31.602</t>
  </si>
  <si>
    <t>Nota Fiscal Nº 116.729 - Dental Parametro- Artur Arenque da Silva Me- Material Odontologico</t>
  </si>
  <si>
    <t>4.686</t>
  </si>
  <si>
    <t xml:space="preserve">Holerite Adiant. 1º parcela do 13ºsalário - Daniela Araujo da Silva </t>
  </si>
  <si>
    <t>32.001</t>
  </si>
  <si>
    <t>DARF - INSS - ref. 02/2023 - s/Folha de pgto</t>
  </si>
  <si>
    <t>32.002</t>
  </si>
  <si>
    <t>IRRF- Cód.0561- ref. 02/2023 s/Férias</t>
  </si>
  <si>
    <t>32.003</t>
  </si>
  <si>
    <t>IRRF- Cód. 0561- ref. 02/2023 s/Folha de pgto</t>
  </si>
  <si>
    <t>32.004</t>
  </si>
  <si>
    <t>IRRF- Cód. 0588- ref. 02/2023 s/RPS</t>
  </si>
  <si>
    <t>32.005</t>
  </si>
  <si>
    <t>DARF- cod 1708 - irpj 1,5%- NF 578 - ref. 02/2023 - JRR CLINICA - Dr Rafael B. de Rezende</t>
  </si>
  <si>
    <t>32.401</t>
  </si>
  <si>
    <t>Recibo Nº 203007 - City Transporte urbano- Autopass S.A - Vale transporte</t>
  </si>
  <si>
    <t>32.402</t>
  </si>
  <si>
    <t>Nota Fiscal nº 661570- Sodexo Pass do Brasil Serviços e Comércio S.A - Vale Refeição</t>
  </si>
  <si>
    <t>46.595</t>
  </si>
  <si>
    <t>Porto Seguro- companhia de Seguros Gerais - Seguro de vida Funcionários</t>
  </si>
  <si>
    <t>33.101</t>
  </si>
  <si>
    <t xml:space="preserve">NF Nº 03096742-Centro de Integração Empresa Escola CIEE - Ref:03/2023-Jovem Aprendiz - Larissa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</si>
  <si>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</si>
  <si>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</si>
  <si>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</si>
  <si>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</si>
  <si>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</si>
  <si>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18   DE   ABRIL   DE   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</si>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</sst>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sz val="11"/>
      <name val="Calibri"/>
      <family val="2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CFFFF"/>
      </patternFill>
    </fill>
  </fills>
  <borders count="9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298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3" borderId="0" xfId="0" applyFont="1" applyFill="1" applyBorder="1"/>
    <xf numFmtId="0" fontId="1" fillId="0" borderId="0" xfId="0" applyFont="1"/>
    <xf numFmtId="0" fontId="6" fillId="0" borderId="0" xfId="0" applyFont="1"/>
    <xf numFmtId="0" fontId="0" fillId="0" borderId="0" xfId="0" applyFont="1" applyAlignment="1"/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8" fillId="3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10" fillId="0" borderId="0" xfId="0" applyNumberFormat="1" applyFont="1"/>
    <xf numFmtId="49" fontId="11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/>
    <xf numFmtId="164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3" borderId="9" xfId="0" applyFont="1" applyFill="1" applyBorder="1"/>
    <xf numFmtId="164" fontId="1" fillId="5" borderId="0" xfId="0" applyNumberFormat="1" applyFont="1" applyFill="1" applyBorder="1"/>
    <xf numFmtId="164" fontId="15" fillId="0" borderId="0" xfId="0" applyNumberFormat="1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16" fillId="3" borderId="17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3" fontId="16" fillId="3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3" fontId="19" fillId="2" borderId="19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166" fontId="17" fillId="3" borderId="7" xfId="0" applyNumberFormat="1" applyFont="1" applyFill="1" applyBorder="1" applyAlignment="1">
      <alignment horizontal="center" vertical="center"/>
    </xf>
    <xf numFmtId="166" fontId="17" fillId="3" borderId="8" xfId="0" applyNumberFormat="1" applyFont="1" applyFill="1" applyBorder="1" applyAlignment="1">
      <alignment horizontal="center" vertical="center"/>
    </xf>
    <xf numFmtId="166" fontId="2" fillId="6" borderId="22" xfId="0" applyNumberFormat="1" applyFont="1" applyFill="1" applyBorder="1" applyAlignment="1">
      <alignment horizontal="center" vertical="center"/>
    </xf>
    <xf numFmtId="166" fontId="17" fillId="3" borderId="0" xfId="0" applyNumberFormat="1" applyFont="1" applyFill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center" vertical="center"/>
    </xf>
    <xf numFmtId="166" fontId="17" fillId="3" borderId="24" xfId="0" applyNumberFormat="1" applyFont="1" applyFill="1" applyBorder="1" applyAlignment="1">
      <alignment horizontal="center" vertical="center"/>
    </xf>
    <xf numFmtId="166" fontId="21" fillId="7" borderId="5" xfId="0" applyNumberFormat="1" applyFont="1" applyFill="1" applyBorder="1" applyAlignment="1">
      <alignment horizontal="center" vertical="center"/>
    </xf>
    <xf numFmtId="166" fontId="17" fillId="3" borderId="6" xfId="0" applyNumberFormat="1" applyFont="1" applyFill="1" applyBorder="1" applyAlignment="1">
      <alignment horizontal="center" vertical="center"/>
    </xf>
    <xf numFmtId="166" fontId="17" fillId="3" borderId="25" xfId="0" applyNumberFormat="1" applyFont="1" applyFill="1" applyBorder="1" applyAlignment="1">
      <alignment horizontal="center" vertical="center"/>
    </xf>
    <xf numFmtId="166" fontId="22" fillId="0" borderId="0" xfId="0" applyNumberFormat="1" applyFont="1"/>
    <xf numFmtId="166" fontId="23" fillId="0" borderId="0" xfId="0" applyNumberFormat="1" applyFont="1"/>
    <xf numFmtId="166" fontId="24" fillId="0" borderId="0" xfId="0" applyNumberFormat="1" applyFont="1"/>
    <xf numFmtId="164" fontId="25" fillId="0" borderId="0" xfId="0" applyNumberFormat="1" applyFont="1"/>
    <xf numFmtId="166" fontId="25" fillId="0" borderId="0" xfId="0" applyNumberFormat="1" applyFont="1"/>
    <xf numFmtId="167" fontId="8" fillId="0" borderId="0" xfId="0" applyNumberFormat="1" applyFont="1"/>
    <xf numFmtId="0" fontId="25" fillId="0" borderId="0" xfId="0" applyFont="1"/>
    <xf numFmtId="167" fontId="17" fillId="0" borderId="0" xfId="0" applyNumberFormat="1" applyFont="1"/>
    <xf numFmtId="164" fontId="25" fillId="3" borderId="0" xfId="0" applyNumberFormat="1" applyFont="1" applyFill="1"/>
    <xf numFmtId="0" fontId="2" fillId="2" borderId="45" xfId="0" applyFont="1" applyFill="1" applyBorder="1" applyAlignment="1">
      <alignment horizontal="center" vertical="center"/>
    </xf>
    <xf numFmtId="49" fontId="17" fillId="8" borderId="13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167" fontId="17" fillId="3" borderId="0" xfId="0" applyNumberFormat="1" applyFont="1" applyFill="1"/>
    <xf numFmtId="49" fontId="17" fillId="8" borderId="47" xfId="0" applyNumberFormat="1" applyFont="1" applyFill="1" applyBorder="1" applyAlignment="1">
      <alignment horizontal="center" vertical="center" wrapText="1"/>
    </xf>
    <xf numFmtId="49" fontId="26" fillId="8" borderId="47" xfId="0" applyNumberFormat="1" applyFont="1" applyFill="1" applyBorder="1" applyAlignment="1">
      <alignment horizontal="center" vertical="center" wrapText="1"/>
    </xf>
    <xf numFmtId="49" fontId="27" fillId="9" borderId="51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/>
    <xf numFmtId="49" fontId="27" fillId="9" borderId="47" xfId="0" applyNumberFormat="1" applyFont="1" applyFill="1" applyBorder="1" applyAlignment="1">
      <alignment horizontal="center" vertical="center" wrapText="1"/>
    </xf>
    <xf numFmtId="168" fontId="27" fillId="9" borderId="62" xfId="0" applyNumberFormat="1" applyFont="1" applyFill="1" applyBorder="1" applyAlignment="1">
      <alignment vertical="center" wrapText="1"/>
    </xf>
    <xf numFmtId="0" fontId="4" fillId="11" borderId="0" xfId="0" applyFont="1" applyFill="1" applyBorder="1" applyAlignment="1"/>
    <xf numFmtId="164" fontId="25" fillId="3" borderId="0" xfId="0" applyNumberFormat="1" applyFont="1" applyFill="1" applyBorder="1"/>
    <xf numFmtId="49" fontId="27" fillId="14" borderId="64" xfId="0" applyNumberFormat="1" applyFont="1" applyFill="1" applyBorder="1" applyAlignment="1">
      <alignment horizontal="center" vertical="center" wrapText="1"/>
    </xf>
    <xf numFmtId="167" fontId="17" fillId="3" borderId="0" xfId="0" applyNumberFormat="1" applyFont="1" applyFill="1" applyBorder="1"/>
    <xf numFmtId="164" fontId="25" fillId="3" borderId="0" xfId="0" applyNumberFormat="1" applyFont="1" applyFill="1" applyBorder="1" applyAlignment="1">
      <alignment horizontal="left"/>
    </xf>
    <xf numFmtId="49" fontId="27" fillId="14" borderId="67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/>
    </xf>
    <xf numFmtId="167" fontId="29" fillId="3" borderId="0" xfId="0" applyNumberFormat="1" applyFont="1" applyFill="1" applyBorder="1" applyAlignment="1">
      <alignment horizontal="left"/>
    </xf>
    <xf numFmtId="164" fontId="30" fillId="3" borderId="0" xfId="0" applyNumberFormat="1" applyFont="1" applyFill="1" applyBorder="1" applyAlignment="1">
      <alignment vertical="center" wrapText="1"/>
    </xf>
    <xf numFmtId="0" fontId="30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vertical="center" wrapText="1"/>
    </xf>
    <xf numFmtId="166" fontId="24" fillId="3" borderId="0" xfId="0" applyNumberFormat="1" applyFont="1" applyFill="1" applyBorder="1" applyAlignment="1">
      <alignment vertical="center" wrapText="1"/>
    </xf>
    <xf numFmtId="164" fontId="25" fillId="3" borderId="0" xfId="0" applyNumberFormat="1" applyFont="1" applyFill="1" applyBorder="1" applyAlignment="1">
      <alignment vertical="center" wrapText="1"/>
    </xf>
    <xf numFmtId="0" fontId="30" fillId="3" borderId="27" xfId="0" applyFont="1" applyFill="1" applyBorder="1" applyAlignment="1">
      <alignment vertical="center" wrapText="1"/>
    </xf>
    <xf numFmtId="168" fontId="2" fillId="3" borderId="0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horizontal="center" vertical="center" wrapText="1"/>
    </xf>
    <xf numFmtId="168" fontId="30" fillId="3" borderId="0" xfId="0" applyNumberFormat="1" applyFont="1" applyFill="1" applyBorder="1" applyAlignment="1">
      <alignment vertical="center" wrapText="1"/>
    </xf>
    <xf numFmtId="168" fontId="8" fillId="3" borderId="0" xfId="0" applyNumberFormat="1" applyFont="1" applyFill="1" applyBorder="1" applyAlignment="1">
      <alignment horizontal="center" vertical="center"/>
    </xf>
    <xf numFmtId="168" fontId="8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167" fontId="1" fillId="3" borderId="0" xfId="0" applyNumberFormat="1" applyFont="1" applyFill="1" applyBorder="1" applyAlignment="1">
      <alignment vertical="center" wrapText="1"/>
    </xf>
    <xf numFmtId="49" fontId="27" fillId="14" borderId="70" xfId="0" applyNumberFormat="1" applyFont="1" applyFill="1" applyBorder="1" applyAlignment="1">
      <alignment horizontal="center" vertical="center" wrapText="1"/>
    </xf>
    <xf numFmtId="168" fontId="2" fillId="14" borderId="4" xfId="0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 applyAlignment="1">
      <alignment vertical="center" wrapText="1"/>
    </xf>
    <xf numFmtId="49" fontId="27" fillId="15" borderId="73" xfId="0" applyNumberFormat="1" applyFont="1" applyFill="1" applyBorder="1" applyAlignment="1">
      <alignment horizontal="center" vertical="center" wrapText="1"/>
    </xf>
    <xf numFmtId="49" fontId="27" fillId="15" borderId="77" xfId="0" applyNumberFormat="1" applyFont="1" applyFill="1" applyBorder="1" applyAlignment="1">
      <alignment horizontal="center" vertical="center" wrapText="1"/>
    </xf>
    <xf numFmtId="168" fontId="2" fillId="15" borderId="81" xfId="0" applyNumberFormat="1" applyFont="1" applyFill="1" applyBorder="1"/>
    <xf numFmtId="49" fontId="26" fillId="16" borderId="82" xfId="0" applyNumberFormat="1" applyFont="1" applyFill="1" applyBorder="1" applyAlignment="1">
      <alignment horizontal="center" vertical="center" wrapText="1"/>
    </xf>
    <xf numFmtId="168" fontId="2" fillId="17" borderId="0" xfId="0" applyNumberFormat="1" applyFont="1" applyFill="1" applyBorder="1" applyAlignment="1">
      <alignment horizontal="center" vertical="center" wrapText="1"/>
    </xf>
    <xf numFmtId="49" fontId="26" fillId="16" borderId="67" xfId="0" applyNumberFormat="1" applyFont="1" applyFill="1" applyBorder="1" applyAlignment="1">
      <alignment horizontal="center" vertical="center" wrapText="1"/>
    </xf>
    <xf numFmtId="49" fontId="26" fillId="8" borderId="13" xfId="0" applyNumberFormat="1" applyFont="1" applyFill="1" applyBorder="1" applyAlignment="1">
      <alignment horizontal="center" vertical="center" wrapText="1"/>
    </xf>
    <xf numFmtId="168" fontId="2" fillId="3" borderId="0" xfId="0" applyNumberFormat="1" applyFont="1" applyFill="1" applyBorder="1" applyAlignment="1">
      <alignment horizontal="center" vertical="center" wrapText="1"/>
    </xf>
    <xf numFmtId="49" fontId="26" fillId="8" borderId="8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64" fontId="30" fillId="0" borderId="0" xfId="0" applyNumberFormat="1" applyFont="1" applyAlignment="1">
      <alignment vertical="center" wrapText="1"/>
    </xf>
    <xf numFmtId="0" fontId="30" fillId="0" borderId="0" xfId="0" applyFont="1" applyAlignment="1">
      <alignment horizontal="left" vertical="top" wrapText="1"/>
    </xf>
    <xf numFmtId="49" fontId="34" fillId="0" borderId="5" xfId="0" applyNumberFormat="1" applyFont="1" applyBorder="1" applyAlignment="1">
      <alignment horizontal="right"/>
    </xf>
    <xf numFmtId="49" fontId="34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7" fillId="0" borderId="9" xfId="0" applyFont="1" applyBorder="1"/>
    <xf numFmtId="0" fontId="17" fillId="0" borderId="0" xfId="0" applyFont="1"/>
    <xf numFmtId="164" fontId="1" fillId="3" borderId="0" xfId="0" applyNumberFormat="1" applyFont="1" applyFill="1" applyBorder="1"/>
    <xf numFmtId="164" fontId="36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vertical="top"/>
    </xf>
    <xf numFmtId="0" fontId="3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7" fillId="0" borderId="0" xfId="0" applyFont="1"/>
    <xf numFmtId="0" fontId="38" fillId="0" borderId="0" xfId="0" applyFont="1"/>
    <xf numFmtId="0" fontId="1" fillId="5" borderId="0" xfId="0" applyFont="1" applyFill="1" applyBorder="1"/>
    <xf numFmtId="164" fontId="39" fillId="0" borderId="0" xfId="0" applyNumberFormat="1" applyFont="1"/>
    <xf numFmtId="0" fontId="16" fillId="0" borderId="0" xfId="0" applyFont="1"/>
    <xf numFmtId="0" fontId="39" fillId="0" borderId="0" xfId="0" applyFont="1"/>
    <xf numFmtId="0" fontId="40" fillId="0" borderId="0" xfId="0" applyFont="1"/>
    <xf numFmtId="166" fontId="1" fillId="0" borderId="0" xfId="0" applyNumberFormat="1" applyFont="1"/>
    <xf numFmtId="0" fontId="27" fillId="0" borderId="0" xfId="0" applyFont="1" applyAlignment="1">
      <alignment horizontal="center" vertical="center"/>
    </xf>
    <xf numFmtId="0" fontId="0" fillId="0" borderId="0" xfId="0" applyFont="1" applyAlignment="1"/>
    <xf numFmtId="49" fontId="35" fillId="4" borderId="2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10" fillId="0" borderId="0" xfId="0" applyFont="1" applyAlignment="1">
      <alignment horizontal="center" vertical="center"/>
    </xf>
    <xf numFmtId="0" fontId="4" fillId="0" borderId="6" xfId="0" applyFont="1" applyBorder="1"/>
    <xf numFmtId="0" fontId="36" fillId="0" borderId="91" xfId="0" applyFont="1" applyBorder="1" applyAlignment="1">
      <alignment horizontal="center" vertical="center"/>
    </xf>
    <xf numFmtId="0" fontId="4" fillId="0" borderId="91" xfId="0" applyFont="1" applyBorder="1"/>
    <xf numFmtId="0" fontId="4" fillId="0" borderId="92" xfId="0" applyFont="1" applyBorder="1"/>
    <xf numFmtId="0" fontId="36" fillId="0" borderId="0" xfId="0" applyFont="1" applyAlignment="1">
      <alignment horizontal="center" vertical="center"/>
    </xf>
    <xf numFmtId="0" fontId="4" fillId="0" borderId="93" xfId="0" applyFont="1" applyBorder="1"/>
    <xf numFmtId="0" fontId="1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4" fontId="26" fillId="8" borderId="85" xfId="0" applyNumberFormat="1" applyFont="1" applyFill="1" applyBorder="1" applyAlignment="1">
      <alignment horizontal="center" vertical="center" wrapText="1"/>
    </xf>
    <xf numFmtId="0" fontId="32" fillId="0" borderId="21" xfId="0" applyFont="1" applyBorder="1"/>
    <xf numFmtId="0" fontId="26" fillId="8" borderId="59" xfId="0" applyFont="1" applyFill="1" applyBorder="1" applyAlignment="1">
      <alignment vertical="center" wrapText="1"/>
    </xf>
    <xf numFmtId="0" fontId="32" fillId="0" borderId="60" xfId="0" applyFont="1" applyBorder="1"/>
    <xf numFmtId="14" fontId="26" fillId="8" borderId="59" xfId="0" applyNumberFormat="1" applyFont="1" applyFill="1" applyBorder="1" applyAlignment="1">
      <alignment horizontal="center" vertical="center" wrapText="1"/>
    </xf>
    <xf numFmtId="49" fontId="26" fillId="8" borderId="59" xfId="0" applyNumberFormat="1" applyFont="1" applyFill="1" applyBorder="1" applyAlignment="1">
      <alignment horizontal="center" vertical="center" wrapText="1"/>
    </xf>
    <xf numFmtId="168" fontId="26" fillId="8" borderId="59" xfId="0" applyNumberFormat="1" applyFont="1" applyFill="1" applyBorder="1" applyAlignment="1">
      <alignment horizontal="center" vertical="center" wrapText="1"/>
    </xf>
    <xf numFmtId="0" fontId="32" fillId="0" borderId="87" xfId="0" applyFont="1" applyBorder="1"/>
    <xf numFmtId="49" fontId="2" fillId="4" borderId="10" xfId="0" applyNumberFormat="1" applyFont="1" applyFill="1" applyBorder="1" applyAlignment="1">
      <alignment horizontal="right" vertical="center"/>
    </xf>
    <xf numFmtId="0" fontId="4" fillId="0" borderId="11" xfId="0" applyFont="1" applyBorder="1"/>
    <xf numFmtId="166" fontId="33" fillId="7" borderId="89" xfId="0" applyNumberFormat="1" applyFont="1" applyFill="1" applyBorder="1" applyAlignment="1">
      <alignment horizontal="center" vertical="center"/>
    </xf>
    <xf numFmtId="0" fontId="4" fillId="0" borderId="90" xfId="0" applyFont="1" applyBorder="1"/>
    <xf numFmtId="14" fontId="26" fillId="8" borderId="88" xfId="0" applyNumberFormat="1" applyFont="1" applyFill="1" applyBorder="1" applyAlignment="1">
      <alignment horizontal="center" vertical="center" wrapText="1"/>
    </xf>
    <xf numFmtId="0" fontId="32" fillId="0" borderId="24" xfId="0" applyFont="1" applyBorder="1"/>
    <xf numFmtId="0" fontId="26" fillId="8" borderId="59" xfId="0" applyFont="1" applyFill="1" applyBorder="1" applyAlignment="1">
      <alignment horizontal="center" vertical="center" wrapText="1"/>
    </xf>
    <xf numFmtId="49" fontId="26" fillId="8" borderId="14" xfId="0" applyNumberFormat="1" applyFont="1" applyFill="1" applyBorder="1" applyAlignment="1">
      <alignment horizontal="center" vertical="center" wrapText="1"/>
    </xf>
    <xf numFmtId="0" fontId="32" fillId="0" borderId="11" xfId="0" applyFont="1" applyBorder="1"/>
    <xf numFmtId="0" fontId="32" fillId="0" borderId="12" xfId="0" applyFont="1" applyBorder="1"/>
    <xf numFmtId="14" fontId="26" fillId="8" borderId="83" xfId="0" applyNumberFormat="1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vertical="center" wrapText="1"/>
    </xf>
    <xf numFmtId="14" fontId="26" fillId="8" borderId="14" xfId="0" applyNumberFormat="1" applyFont="1" applyFill="1" applyBorder="1" applyAlignment="1">
      <alignment horizontal="center" vertical="center" wrapText="1"/>
    </xf>
    <xf numFmtId="168" fontId="26" fillId="8" borderId="14" xfId="0" applyNumberFormat="1" applyFont="1" applyFill="1" applyBorder="1" applyAlignment="1">
      <alignment horizontal="center" vertical="center" wrapText="1"/>
    </xf>
    <xf numFmtId="0" fontId="32" fillId="0" borderId="84" xfId="0" applyFont="1" applyBorder="1"/>
    <xf numFmtId="14" fontId="26" fillId="16" borderId="82" xfId="0" applyNumberFormat="1" applyFont="1" applyFill="1" applyBorder="1" applyAlignment="1">
      <alignment horizontal="center" vertical="center" wrapText="1"/>
    </xf>
    <xf numFmtId="0" fontId="32" fillId="11" borderId="82" xfId="0" applyFont="1" applyFill="1" applyBorder="1"/>
    <xf numFmtId="0" fontId="26" fillId="16" borderId="82" xfId="0" applyFont="1" applyFill="1" applyBorder="1" applyAlignment="1">
      <alignment vertical="center" wrapText="1"/>
    </xf>
    <xf numFmtId="0" fontId="26" fillId="16" borderId="82" xfId="0" applyFont="1" applyFill="1" applyBorder="1" applyAlignment="1">
      <alignment horizontal="center" vertical="center" wrapText="1"/>
    </xf>
    <xf numFmtId="49" fontId="26" fillId="16" borderId="82" xfId="0" applyNumberFormat="1" applyFont="1" applyFill="1" applyBorder="1" applyAlignment="1">
      <alignment horizontal="center" vertical="center" wrapText="1"/>
    </xf>
    <xf numFmtId="168" fontId="26" fillId="16" borderId="82" xfId="0" applyNumberFormat="1" applyFont="1" applyFill="1" applyBorder="1" applyAlignment="1">
      <alignment horizontal="center" vertical="center" wrapText="1"/>
    </xf>
    <xf numFmtId="14" fontId="26" fillId="16" borderId="67" xfId="0" applyNumberFormat="1" applyFont="1" applyFill="1" applyBorder="1" applyAlignment="1">
      <alignment horizontal="center" vertical="center" wrapText="1"/>
    </xf>
    <xf numFmtId="0" fontId="32" fillId="11" borderId="67" xfId="0" applyFont="1" applyFill="1" applyBorder="1"/>
    <xf numFmtId="0" fontId="26" fillId="16" borderId="67" xfId="0" applyFont="1" applyFill="1" applyBorder="1" applyAlignment="1">
      <alignment vertical="center" wrapText="1"/>
    </xf>
    <xf numFmtId="0" fontId="26" fillId="16" borderId="67" xfId="0" applyFont="1" applyFill="1" applyBorder="1" applyAlignment="1">
      <alignment horizontal="center" vertical="center" wrapText="1"/>
    </xf>
    <xf numFmtId="49" fontId="26" fillId="16" borderId="67" xfId="0" applyNumberFormat="1" applyFont="1" applyFill="1" applyBorder="1" applyAlignment="1">
      <alignment horizontal="center" vertical="center" wrapText="1"/>
    </xf>
    <xf numFmtId="168" fontId="26" fillId="16" borderId="67" xfId="0" applyNumberFormat="1" applyFont="1" applyFill="1" applyBorder="1" applyAlignment="1">
      <alignment horizontal="center" vertical="center" wrapText="1"/>
    </xf>
    <xf numFmtId="14" fontId="8" fillId="15" borderId="72" xfId="0" applyNumberFormat="1" applyFont="1" applyFill="1" applyBorder="1" applyAlignment="1">
      <alignment horizontal="center" vertical="center" wrapText="1"/>
    </xf>
    <xf numFmtId="0" fontId="4" fillId="0" borderId="56" xfId="0" applyFont="1" applyBorder="1"/>
    <xf numFmtId="0" fontId="27" fillId="15" borderId="54" xfId="0" applyFont="1" applyFill="1" applyBorder="1" applyAlignment="1">
      <alignment vertical="center" wrapText="1"/>
    </xf>
    <xf numFmtId="0" fontId="4" fillId="0" borderId="55" xfId="0" applyFont="1" applyBorder="1"/>
    <xf numFmtId="0" fontId="8" fillId="15" borderId="54" xfId="0" applyFont="1" applyFill="1" applyBorder="1" applyAlignment="1">
      <alignment horizontal="center" vertical="center" wrapText="1"/>
    </xf>
    <xf numFmtId="49" fontId="8" fillId="15" borderId="54" xfId="0" applyNumberFormat="1" applyFont="1" applyFill="1" applyBorder="1" applyAlignment="1">
      <alignment horizontal="center" vertical="center" wrapText="1"/>
    </xf>
    <xf numFmtId="168" fontId="8" fillId="15" borderId="54" xfId="0" applyNumberFormat="1" applyFont="1" applyFill="1" applyBorder="1" applyAlignment="1">
      <alignment horizontal="center" vertical="center" wrapText="1"/>
    </xf>
    <xf numFmtId="0" fontId="4" fillId="0" borderId="74" xfId="0" applyFont="1" applyBorder="1"/>
    <xf numFmtId="14" fontId="8" fillId="15" borderId="75" xfId="0" applyNumberFormat="1" applyFont="1" applyFill="1" applyBorder="1" applyAlignment="1">
      <alignment horizontal="center" vertical="center" wrapText="1"/>
    </xf>
    <xf numFmtId="0" fontId="4" fillId="0" borderId="76" xfId="0" applyFont="1" applyBorder="1"/>
    <xf numFmtId="0" fontId="8" fillId="15" borderId="78" xfId="0" applyFont="1" applyFill="1" applyBorder="1" applyAlignment="1">
      <alignment vertical="center" wrapText="1"/>
    </xf>
    <xf numFmtId="0" fontId="4" fillId="0" borderId="79" xfId="0" applyFont="1" applyBorder="1"/>
    <xf numFmtId="0" fontId="8" fillId="15" borderId="78" xfId="0" applyFont="1" applyFill="1" applyBorder="1" applyAlignment="1">
      <alignment horizontal="center" vertical="center" wrapText="1"/>
    </xf>
    <xf numFmtId="49" fontId="8" fillId="15" borderId="78" xfId="0" applyNumberFormat="1" applyFont="1" applyFill="1" applyBorder="1" applyAlignment="1">
      <alignment horizontal="center" vertical="center" wrapText="1"/>
    </xf>
    <xf numFmtId="168" fontId="8" fillId="15" borderId="78" xfId="0" applyNumberFormat="1" applyFont="1" applyFill="1" applyBorder="1" applyAlignment="1">
      <alignment horizontal="center" vertical="center" wrapText="1"/>
    </xf>
    <xf numFmtId="0" fontId="4" fillId="0" borderId="80" xfId="0" applyFont="1" applyBorder="1"/>
    <xf numFmtId="14" fontId="27" fillId="12" borderId="66" xfId="0" applyNumberFormat="1" applyFont="1" applyFill="1" applyBorder="1" applyAlignment="1">
      <alignment horizontal="center" vertical="center" wrapText="1"/>
    </xf>
    <xf numFmtId="0" fontId="28" fillId="13" borderId="67" xfId="0" applyFont="1" applyFill="1" applyBorder="1"/>
    <xf numFmtId="0" fontId="27" fillId="14" borderId="67" xfId="0" applyFont="1" applyFill="1" applyBorder="1" applyAlignment="1">
      <alignment vertical="center" wrapText="1"/>
    </xf>
    <xf numFmtId="0" fontId="4" fillId="13" borderId="67" xfId="0" applyFont="1" applyFill="1" applyBorder="1"/>
    <xf numFmtId="14" fontId="8" fillId="14" borderId="67" xfId="0" applyNumberFormat="1" applyFont="1" applyFill="1" applyBorder="1" applyAlignment="1">
      <alignment horizontal="center" vertical="center" wrapText="1"/>
    </xf>
    <xf numFmtId="0" fontId="8" fillId="14" borderId="67" xfId="0" applyFont="1" applyFill="1" applyBorder="1" applyAlignment="1">
      <alignment horizontal="center" vertical="center" wrapText="1"/>
    </xf>
    <xf numFmtId="168" fontId="8" fillId="14" borderId="67" xfId="0" applyNumberFormat="1" applyFont="1" applyFill="1" applyBorder="1" applyAlignment="1">
      <alignment horizontal="center" vertical="center" wrapText="1"/>
    </xf>
    <xf numFmtId="0" fontId="4" fillId="13" borderId="68" xfId="0" applyFont="1" applyFill="1" applyBorder="1"/>
    <xf numFmtId="14" fontId="27" fillId="12" borderId="69" xfId="0" applyNumberFormat="1" applyFont="1" applyFill="1" applyBorder="1" applyAlignment="1">
      <alignment horizontal="center" vertical="center" wrapText="1"/>
    </xf>
    <xf numFmtId="0" fontId="28" fillId="13" borderId="70" xfId="0" applyFont="1" applyFill="1" applyBorder="1"/>
    <xf numFmtId="0" fontId="27" fillId="14" borderId="70" xfId="0" applyFont="1" applyFill="1" applyBorder="1" applyAlignment="1">
      <alignment vertical="center" wrapText="1"/>
    </xf>
    <xf numFmtId="0" fontId="4" fillId="13" borderId="70" xfId="0" applyFont="1" applyFill="1" applyBorder="1"/>
    <xf numFmtId="14" fontId="8" fillId="14" borderId="70" xfId="0" applyNumberFormat="1" applyFont="1" applyFill="1" applyBorder="1" applyAlignment="1">
      <alignment horizontal="center" vertical="center" wrapText="1"/>
    </xf>
    <xf numFmtId="0" fontId="8" fillId="14" borderId="70" xfId="0" applyFont="1" applyFill="1" applyBorder="1" applyAlignment="1">
      <alignment horizontal="center" vertical="center" wrapText="1"/>
    </xf>
    <xf numFmtId="168" fontId="8" fillId="14" borderId="70" xfId="0" applyNumberFormat="1" applyFont="1" applyFill="1" applyBorder="1" applyAlignment="1">
      <alignment horizontal="center" vertical="center" wrapText="1"/>
    </xf>
    <xf numFmtId="0" fontId="4" fillId="13" borderId="71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49" fontId="8" fillId="14" borderId="67" xfId="0" applyNumberFormat="1" applyFont="1" applyFill="1" applyBorder="1" applyAlignment="1">
      <alignment horizontal="center" vertical="center" wrapText="1"/>
    </xf>
    <xf numFmtId="14" fontId="27" fillId="12" borderId="63" xfId="0" applyNumberFormat="1" applyFont="1" applyFill="1" applyBorder="1" applyAlignment="1">
      <alignment horizontal="center" vertical="center" wrapText="1"/>
    </xf>
    <xf numFmtId="0" fontId="28" fillId="13" borderId="64" xfId="0" applyFont="1" applyFill="1" applyBorder="1"/>
    <xf numFmtId="0" fontId="27" fillId="14" borderId="64" xfId="0" applyFont="1" applyFill="1" applyBorder="1" applyAlignment="1">
      <alignment vertical="center" wrapText="1"/>
    </xf>
    <xf numFmtId="0" fontId="4" fillId="13" borderId="64" xfId="0" applyFont="1" applyFill="1" applyBorder="1"/>
    <xf numFmtId="14" fontId="8" fillId="14" borderId="64" xfId="0" applyNumberFormat="1" applyFont="1" applyFill="1" applyBorder="1" applyAlignment="1">
      <alignment horizontal="center" vertical="center" wrapText="1"/>
    </xf>
    <xf numFmtId="49" fontId="8" fillId="14" borderId="64" xfId="0" applyNumberFormat="1" applyFont="1" applyFill="1" applyBorder="1" applyAlignment="1">
      <alignment horizontal="center" vertical="center" wrapText="1"/>
    </xf>
    <xf numFmtId="168" fontId="8" fillId="14" borderId="64" xfId="0" applyNumberFormat="1" applyFont="1" applyFill="1" applyBorder="1" applyAlignment="1">
      <alignment horizontal="center" vertical="center" wrapText="1"/>
    </xf>
    <xf numFmtId="0" fontId="4" fillId="13" borderId="65" xfId="0" applyFont="1" applyFill="1" applyBorder="1"/>
    <xf numFmtId="14" fontId="27" fillId="9" borderId="58" xfId="0" applyNumberFormat="1" applyFont="1" applyFill="1" applyBorder="1" applyAlignment="1">
      <alignment horizontal="center" vertical="center" wrapText="1"/>
    </xf>
    <xf numFmtId="0" fontId="28" fillId="10" borderId="24" xfId="0" applyFont="1" applyFill="1" applyBorder="1"/>
    <xf numFmtId="0" fontId="27" fillId="9" borderId="48" xfId="0" applyFont="1" applyFill="1" applyBorder="1" applyAlignment="1">
      <alignment vertical="center" wrapText="1"/>
    </xf>
    <xf numFmtId="0" fontId="28" fillId="10" borderId="46" xfId="0" applyFont="1" applyFill="1" applyBorder="1"/>
    <xf numFmtId="14" fontId="27" fillId="9" borderId="59" xfId="0" applyNumberFormat="1" applyFont="1" applyFill="1" applyBorder="1" applyAlignment="1">
      <alignment horizontal="center" vertical="center" wrapText="1"/>
    </xf>
    <xf numFmtId="14" fontId="27" fillId="9" borderId="60" xfId="0" applyNumberFormat="1" applyFont="1" applyFill="1" applyBorder="1" applyAlignment="1">
      <alignment horizontal="center" vertical="center" wrapText="1"/>
    </xf>
    <xf numFmtId="14" fontId="27" fillId="9" borderId="21" xfId="0" applyNumberFormat="1" applyFont="1" applyFill="1" applyBorder="1" applyAlignment="1">
      <alignment horizontal="center" vertical="center" wrapText="1"/>
    </xf>
    <xf numFmtId="49" fontId="27" fillId="9" borderId="48" xfId="0" applyNumberFormat="1" applyFont="1" applyFill="1" applyBorder="1" applyAlignment="1">
      <alignment horizontal="center" vertical="center" wrapText="1"/>
    </xf>
    <xf numFmtId="168" fontId="27" fillId="9" borderId="48" xfId="0" applyNumberFormat="1" applyFont="1" applyFill="1" applyBorder="1" applyAlignment="1">
      <alignment horizontal="center" vertical="center" wrapText="1"/>
    </xf>
    <xf numFmtId="0" fontId="28" fillId="10" borderId="61" xfId="0" applyFont="1" applyFill="1" applyBorder="1"/>
    <xf numFmtId="14" fontId="27" fillId="9" borderId="48" xfId="0" applyNumberFormat="1" applyFont="1" applyFill="1" applyBorder="1" applyAlignment="1">
      <alignment horizontal="center" vertical="center" wrapText="1"/>
    </xf>
    <xf numFmtId="14" fontId="27" fillId="9" borderId="46" xfId="0" applyNumberFormat="1" applyFont="1" applyFill="1" applyBorder="1" applyAlignment="1">
      <alignment horizontal="center" vertical="center" wrapText="1"/>
    </xf>
    <xf numFmtId="14" fontId="27" fillId="9" borderId="24" xfId="0" applyNumberFormat="1" applyFont="1" applyFill="1" applyBorder="1" applyAlignment="1">
      <alignment horizontal="center" vertical="center" wrapText="1"/>
    </xf>
    <xf numFmtId="14" fontId="27" fillId="9" borderId="49" xfId="0" applyNumberFormat="1" applyFont="1" applyFill="1" applyBorder="1" applyAlignment="1">
      <alignment horizontal="center" vertical="center" wrapText="1"/>
    </xf>
    <xf numFmtId="0" fontId="28" fillId="10" borderId="50" xfId="0" applyFont="1" applyFill="1" applyBorder="1"/>
    <xf numFmtId="0" fontId="27" fillId="9" borderId="52" xfId="0" applyFont="1" applyFill="1" applyBorder="1" applyAlignment="1">
      <alignment vertical="center" wrapText="1"/>
    </xf>
    <xf numFmtId="0" fontId="28" fillId="10" borderId="53" xfId="0" applyFont="1" applyFill="1" applyBorder="1"/>
    <xf numFmtId="14" fontId="27" fillId="9" borderId="54" xfId="0" applyNumberFormat="1" applyFont="1" applyFill="1" applyBorder="1" applyAlignment="1">
      <alignment horizontal="center" vertical="center" wrapText="1"/>
    </xf>
    <xf numFmtId="14" fontId="27" fillId="9" borderId="55" xfId="0" applyNumberFormat="1" applyFont="1" applyFill="1" applyBorder="1" applyAlignment="1">
      <alignment horizontal="center" vertical="center" wrapText="1"/>
    </xf>
    <xf numFmtId="14" fontId="27" fillId="9" borderId="56" xfId="0" applyNumberFormat="1" applyFont="1" applyFill="1" applyBorder="1" applyAlignment="1">
      <alignment horizontal="center" vertical="center" wrapText="1"/>
    </xf>
    <xf numFmtId="49" fontId="27" fillId="9" borderId="52" xfId="0" applyNumberFormat="1" applyFont="1" applyFill="1" applyBorder="1" applyAlignment="1">
      <alignment horizontal="center" vertical="center" wrapText="1"/>
    </xf>
    <xf numFmtId="168" fontId="27" fillId="9" borderId="52" xfId="0" applyNumberFormat="1" applyFont="1" applyFill="1" applyBorder="1" applyAlignment="1">
      <alignment horizontal="center" vertical="center" wrapText="1"/>
    </xf>
    <xf numFmtId="0" fontId="28" fillId="10" borderId="57" xfId="0" applyFont="1" applyFill="1" applyBorder="1"/>
    <xf numFmtId="14" fontId="17" fillId="8" borderId="46" xfId="0" applyNumberFormat="1" applyFont="1" applyFill="1" applyBorder="1" applyAlignment="1">
      <alignment horizontal="center" vertical="center" wrapText="1"/>
    </xf>
    <xf numFmtId="0" fontId="4" fillId="0" borderId="24" xfId="0" applyFont="1" applyBorder="1"/>
    <xf numFmtId="0" fontId="17" fillId="8" borderId="48" xfId="0" applyFont="1" applyFill="1" applyBorder="1" applyAlignment="1">
      <alignment vertical="center" wrapText="1"/>
    </xf>
    <xf numFmtId="0" fontId="4" fillId="0" borderId="46" xfId="0" applyFont="1" applyBorder="1"/>
    <xf numFmtId="14" fontId="17" fillId="8" borderId="48" xfId="0" applyNumberFormat="1" applyFont="1" applyFill="1" applyBorder="1" applyAlignment="1">
      <alignment horizontal="center" vertical="center" wrapText="1"/>
    </xf>
    <xf numFmtId="49" fontId="17" fillId="8" borderId="48" xfId="0" applyNumberFormat="1" applyFont="1" applyFill="1" applyBorder="1" applyAlignment="1">
      <alignment horizontal="center" vertical="center" wrapText="1"/>
    </xf>
    <xf numFmtId="168" fontId="17" fillId="8" borderId="48" xfId="0" applyNumberFormat="1" applyFont="1" applyFill="1" applyBorder="1" applyAlignment="1">
      <alignment horizontal="center" vertical="center" wrapText="1"/>
    </xf>
    <xf numFmtId="0" fontId="26" fillId="8" borderId="48" xfId="0" applyFont="1" applyFill="1" applyBorder="1" applyAlignment="1">
      <alignment vertical="center" wrapText="1"/>
    </xf>
    <xf numFmtId="49" fontId="26" fillId="8" borderId="48" xfId="0" applyNumberFormat="1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43" xfId="0" applyFont="1" applyBorder="1"/>
    <xf numFmtId="0" fontId="4" fillId="0" borderId="44" xfId="0" applyFont="1" applyBorder="1"/>
    <xf numFmtId="0" fontId="13" fillId="2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16" fillId="2" borderId="43" xfId="0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14" fontId="17" fillId="8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14" fontId="17" fillId="8" borderId="14" xfId="0" applyNumberFormat="1" applyFont="1" applyFill="1" applyBorder="1" applyAlignment="1">
      <alignment horizontal="center" vertical="center" wrapText="1"/>
    </xf>
    <xf numFmtId="49" fontId="17" fillId="8" borderId="14" xfId="0" applyNumberFormat="1" applyFont="1" applyFill="1" applyBorder="1" applyAlignment="1">
      <alignment horizontal="center" vertical="center" wrapText="1"/>
    </xf>
    <xf numFmtId="168" fontId="17" fillId="8" borderId="14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4" fillId="0" borderId="16" xfId="0" applyFont="1" applyBorder="1"/>
    <xf numFmtId="166" fontId="17" fillId="3" borderId="5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/>
    <xf numFmtId="0" fontId="13" fillId="2" borderId="29" xfId="0" applyFont="1" applyFill="1" applyBorder="1" applyAlignment="1">
      <alignment horizontal="center" vertical="center"/>
    </xf>
    <xf numFmtId="0" fontId="4" fillId="0" borderId="37" xfId="0" applyFont="1" applyBorder="1"/>
    <xf numFmtId="0" fontId="16" fillId="2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16" fillId="2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13" fillId="2" borderId="33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  <xf numFmtId="0" fontId="16" fillId="2" borderId="35" xfId="0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9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10"/>
  <sheetViews>
    <sheetView tabSelected="1" topLeftCell="F11" workbookViewId="0">
      <selection activeCell="F43" sqref="F43:J43"/>
    </sheetView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291" t="s">
        <v>0</v>
      </c>
      <c r="F1" s="210"/>
      <c r="G1" s="210"/>
      <c r="H1" s="210"/>
      <c r="I1" s="210"/>
      <c r="J1" s="210"/>
      <c r="K1" s="2"/>
      <c r="L1" s="3"/>
      <c r="M1" s="3"/>
      <c r="N1" s="292" t="s">
        <v>1</v>
      </c>
      <c r="O1" s="129"/>
      <c r="P1" s="129"/>
      <c r="Q1" s="129"/>
      <c r="R1" s="129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293"/>
      <c r="F2" s="129"/>
      <c r="G2" s="129"/>
      <c r="H2" s="129"/>
      <c r="I2" s="129"/>
      <c r="J2" s="129"/>
      <c r="K2" s="4"/>
      <c r="L2" s="7"/>
      <c r="M2" s="7"/>
      <c r="N2" s="8" t="s">
        <v>2</v>
      </c>
      <c r="O2" s="8"/>
      <c r="P2" s="8"/>
      <c r="Q2" s="8"/>
      <c r="R2" s="8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294"/>
      <c r="C3" s="129"/>
      <c r="D3" s="129"/>
      <c r="E3" s="9"/>
      <c r="F3" s="9"/>
      <c r="G3" s="9"/>
      <c r="H3" s="9"/>
      <c r="I3" s="10"/>
      <c r="J3" s="10"/>
      <c r="K3" s="4"/>
      <c r="L3" s="11" t="s">
        <v>3</v>
      </c>
      <c r="M3" s="11"/>
      <c r="N3" s="295" t="s">
        <v>4</v>
      </c>
      <c r="O3" s="210"/>
      <c r="P3" s="210"/>
      <c r="Q3" s="210"/>
      <c r="R3" s="210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9"/>
      <c r="C4" s="9"/>
      <c r="D4" s="9"/>
      <c r="E4" s="9"/>
      <c r="F4" s="9"/>
      <c r="G4" s="9"/>
      <c r="H4" s="9"/>
      <c r="I4" s="10"/>
      <c r="J4" s="10"/>
      <c r="K4" s="4"/>
      <c r="L4" s="12"/>
      <c r="M4" s="12"/>
      <c r="N4" s="296"/>
      <c r="O4" s="296"/>
      <c r="P4" s="296"/>
      <c r="Q4" s="296"/>
      <c r="R4" s="296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297" t="s">
        <v>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2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3"/>
      <c r="B6" s="283" t="s">
        <v>6</v>
      </c>
      <c r="C6" s="129"/>
      <c r="D6" s="129"/>
      <c r="E6" s="129"/>
      <c r="F6" s="129"/>
      <c r="G6" s="129"/>
      <c r="H6" s="129"/>
      <c r="I6" s="129"/>
      <c r="J6" s="129"/>
      <c r="K6" s="134"/>
      <c r="L6" s="14"/>
      <c r="M6" s="14"/>
      <c r="N6" s="284" t="s">
        <v>7</v>
      </c>
      <c r="O6" s="134"/>
      <c r="P6" s="15"/>
      <c r="Q6" s="285" t="s">
        <v>8</v>
      </c>
      <c r="R6" s="286"/>
      <c r="S6" s="16"/>
      <c r="T6" s="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20.25" customHeight="1">
      <c r="A7" s="17"/>
      <c r="B7" s="287" t="s">
        <v>9</v>
      </c>
      <c r="C7" s="151"/>
      <c r="D7" s="151"/>
      <c r="E7" s="151"/>
      <c r="F7" s="151"/>
      <c r="G7" s="151"/>
      <c r="H7" s="151"/>
      <c r="I7" s="151"/>
      <c r="J7" s="151"/>
      <c r="K7" s="262"/>
      <c r="L7" s="18"/>
      <c r="M7" s="18"/>
      <c r="N7" s="288" t="s">
        <v>10</v>
      </c>
      <c r="O7" s="262"/>
      <c r="P7" s="19"/>
      <c r="Q7" s="289" t="s">
        <v>11</v>
      </c>
      <c r="R7" s="290"/>
      <c r="S7" s="20"/>
      <c r="T7" s="21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.75" customHeight="1" thickBot="1">
      <c r="A8" s="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4"/>
      <c r="R8" s="25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6"/>
      <c r="B9" s="266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2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7"/>
      <c r="B10" s="267" t="s">
        <v>13</v>
      </c>
      <c r="C10" s="268"/>
      <c r="D10" s="28" t="s">
        <v>14</v>
      </c>
      <c r="E10" s="29" t="s">
        <v>15</v>
      </c>
      <c r="F10" s="30" t="s">
        <v>16</v>
      </c>
      <c r="G10" s="31" t="s">
        <v>17</v>
      </c>
      <c r="H10" s="32" t="s">
        <v>18</v>
      </c>
      <c r="I10" s="33" t="s">
        <v>19</v>
      </c>
      <c r="J10" s="34" t="s">
        <v>20</v>
      </c>
      <c r="K10" s="35" t="s">
        <v>21</v>
      </c>
      <c r="L10" s="29" t="s">
        <v>22</v>
      </c>
      <c r="M10" s="36" t="s">
        <v>23</v>
      </c>
      <c r="N10" s="37" t="s">
        <v>24</v>
      </c>
      <c r="O10" s="34" t="s">
        <v>25</v>
      </c>
      <c r="P10" s="28" t="s">
        <v>26</v>
      </c>
      <c r="Q10" s="38" t="s">
        <v>27</v>
      </c>
      <c r="R10" s="39" t="s">
        <v>28</v>
      </c>
      <c r="S10" s="40"/>
      <c r="T10" s="41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ht="24" customHeight="1" thickBot="1">
      <c r="A11" s="17"/>
      <c r="B11" s="269">
        <v>0</v>
      </c>
      <c r="C11" s="134"/>
      <c r="D11" s="42">
        <v>3804.87</v>
      </c>
      <c r="E11" s="43">
        <v>0</v>
      </c>
      <c r="F11" s="44">
        <f>SUM(B11:E11)</f>
        <v>3804.87</v>
      </c>
      <c r="G11" s="45">
        <v>146205.67000000001</v>
      </c>
      <c r="H11" s="42">
        <v>17</v>
      </c>
      <c r="I11" s="43">
        <v>77.92</v>
      </c>
      <c r="J11" s="46">
        <f>SUM(F11:I11)</f>
        <v>150105.46000000002</v>
      </c>
      <c r="K11" s="47">
        <f>Q80</f>
        <v>146127.08000000002</v>
      </c>
      <c r="L11" s="45">
        <v>0</v>
      </c>
      <c r="M11" s="43">
        <v>0</v>
      </c>
      <c r="N11" s="48">
        <f>SUM(K11:M11)</f>
        <v>146127.08000000002</v>
      </c>
      <c r="O11" s="44">
        <f>SUM(J11-N11)</f>
        <v>3978.3800000000047</v>
      </c>
      <c r="P11" s="49">
        <v>0</v>
      </c>
      <c r="Q11" s="42">
        <v>3978.38</v>
      </c>
      <c r="R11" s="50">
        <v>0</v>
      </c>
      <c r="S11" s="51"/>
      <c r="T11" s="5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15.75" customHeight="1" thickBot="1">
      <c r="A12" s="1"/>
      <c r="B12" s="270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2"/>
      <c r="S12" s="4"/>
      <c r="T12" s="5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4"/>
      <c r="B13" s="273" t="s">
        <v>29</v>
      </c>
      <c r="C13" s="275" t="s">
        <v>30</v>
      </c>
      <c r="D13" s="276"/>
      <c r="E13" s="277" t="s">
        <v>31</v>
      </c>
      <c r="F13" s="279" t="s">
        <v>32</v>
      </c>
      <c r="G13" s="280"/>
      <c r="H13" s="280"/>
      <c r="I13" s="280"/>
      <c r="J13" s="281"/>
      <c r="K13" s="282" t="s">
        <v>33</v>
      </c>
      <c r="L13" s="280"/>
      <c r="M13" s="281"/>
      <c r="N13" s="282" t="s">
        <v>34</v>
      </c>
      <c r="O13" s="280"/>
      <c r="P13" s="281"/>
      <c r="Q13" s="252" t="s">
        <v>35</v>
      </c>
      <c r="R13" s="253"/>
      <c r="S13" s="55"/>
      <c r="T13" s="56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 ht="12.75" customHeight="1" thickBot="1">
      <c r="A14" s="54"/>
      <c r="B14" s="274"/>
      <c r="C14" s="256" t="s">
        <v>36</v>
      </c>
      <c r="D14" s="257"/>
      <c r="E14" s="278"/>
      <c r="F14" s="259"/>
      <c r="G14" s="259"/>
      <c r="H14" s="259"/>
      <c r="I14" s="259"/>
      <c r="J14" s="260"/>
      <c r="K14" s="258" t="s">
        <v>37</v>
      </c>
      <c r="L14" s="259"/>
      <c r="M14" s="260"/>
      <c r="N14" s="254"/>
      <c r="O14" s="259"/>
      <c r="P14" s="260"/>
      <c r="Q14" s="254"/>
      <c r="R14" s="255"/>
      <c r="S14" s="57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ht="16.5" customHeight="1" thickTop="1" thickBot="1">
      <c r="A15" s="59"/>
      <c r="B15" s="60">
        <v>1</v>
      </c>
      <c r="C15" s="261">
        <v>44987</v>
      </c>
      <c r="D15" s="262"/>
      <c r="E15" s="61" t="s">
        <v>38</v>
      </c>
      <c r="F15" s="161" t="s">
        <v>39</v>
      </c>
      <c r="G15" s="151"/>
      <c r="H15" s="151"/>
      <c r="I15" s="151"/>
      <c r="J15" s="262"/>
      <c r="K15" s="263">
        <v>44967</v>
      </c>
      <c r="L15" s="151"/>
      <c r="M15" s="262"/>
      <c r="N15" s="264" t="s">
        <v>40</v>
      </c>
      <c r="O15" s="151"/>
      <c r="P15" s="262"/>
      <c r="Q15" s="265">
        <v>244.37</v>
      </c>
      <c r="R15" s="262"/>
      <c r="S15" s="62"/>
      <c r="T15" s="63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</row>
    <row r="16" spans="1:39" ht="16.5" customHeight="1" thickTop="1" thickBot="1">
      <c r="A16" s="59"/>
      <c r="B16" s="60">
        <v>2</v>
      </c>
      <c r="C16" s="243">
        <v>44988</v>
      </c>
      <c r="D16" s="244"/>
      <c r="E16" s="64" t="s">
        <v>41</v>
      </c>
      <c r="F16" s="245" t="s">
        <v>42</v>
      </c>
      <c r="G16" s="246"/>
      <c r="H16" s="246"/>
      <c r="I16" s="246"/>
      <c r="J16" s="244"/>
      <c r="K16" s="247">
        <v>44988</v>
      </c>
      <c r="L16" s="246"/>
      <c r="M16" s="244"/>
      <c r="N16" s="248" t="s">
        <v>43</v>
      </c>
      <c r="O16" s="246"/>
      <c r="P16" s="244"/>
      <c r="Q16" s="249">
        <v>950</v>
      </c>
      <c r="R16" s="244"/>
      <c r="S16" s="62"/>
      <c r="T16" s="63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</row>
    <row r="17" spans="1:39" ht="16.5" customHeight="1" thickTop="1" thickBot="1">
      <c r="A17" s="59"/>
      <c r="B17" s="60">
        <v>3</v>
      </c>
      <c r="C17" s="243">
        <v>44988</v>
      </c>
      <c r="D17" s="244"/>
      <c r="E17" s="65" t="s">
        <v>44</v>
      </c>
      <c r="F17" s="250" t="s">
        <v>45</v>
      </c>
      <c r="G17" s="246"/>
      <c r="H17" s="246"/>
      <c r="I17" s="246"/>
      <c r="J17" s="244"/>
      <c r="K17" s="247">
        <v>44958</v>
      </c>
      <c r="L17" s="246"/>
      <c r="M17" s="244"/>
      <c r="N17" s="251" t="s">
        <v>46</v>
      </c>
      <c r="O17" s="246"/>
      <c r="P17" s="244"/>
      <c r="Q17" s="249">
        <v>204.16</v>
      </c>
      <c r="R17" s="244"/>
      <c r="S17" s="62"/>
      <c r="T17" s="63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</row>
    <row r="18" spans="1:39" ht="16.5" customHeight="1" thickTop="1" thickBot="1">
      <c r="A18" s="59"/>
      <c r="B18" s="60">
        <v>4</v>
      </c>
      <c r="C18" s="233">
        <v>44992</v>
      </c>
      <c r="D18" s="234">
        <v>44992</v>
      </c>
      <c r="E18" s="66" t="s">
        <v>47</v>
      </c>
      <c r="F18" s="235" t="s">
        <v>48</v>
      </c>
      <c r="G18" s="236"/>
      <c r="H18" s="236"/>
      <c r="I18" s="236"/>
      <c r="J18" s="234"/>
      <c r="K18" s="237" t="s">
        <v>49</v>
      </c>
      <c r="L18" s="238"/>
      <c r="M18" s="239"/>
      <c r="N18" s="240" t="s">
        <v>50</v>
      </c>
      <c r="O18" s="236"/>
      <c r="P18" s="234"/>
      <c r="Q18" s="241">
        <v>6984.95</v>
      </c>
      <c r="R18" s="242"/>
      <c r="S18" s="67"/>
      <c r="T18" s="63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</row>
    <row r="19" spans="1:39" ht="16.5" customHeight="1" thickTop="1" thickBot="1">
      <c r="A19" s="59"/>
      <c r="B19" s="60">
        <v>5</v>
      </c>
      <c r="C19" s="220">
        <v>44992</v>
      </c>
      <c r="D19" s="221">
        <v>44992</v>
      </c>
      <c r="E19" s="68" t="s">
        <v>47</v>
      </c>
      <c r="F19" s="222" t="s">
        <v>51</v>
      </c>
      <c r="G19" s="223"/>
      <c r="H19" s="223"/>
      <c r="I19" s="223"/>
      <c r="J19" s="221"/>
      <c r="K19" s="224" t="s">
        <v>49</v>
      </c>
      <c r="L19" s="225"/>
      <c r="M19" s="226"/>
      <c r="N19" s="227" t="s">
        <v>50</v>
      </c>
      <c r="O19" s="223"/>
      <c r="P19" s="221"/>
      <c r="Q19" s="228">
        <v>2223.5</v>
      </c>
      <c r="R19" s="229"/>
      <c r="S19" s="67"/>
      <c r="T19" s="63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</row>
    <row r="20" spans="1:39" ht="16.5" customHeight="1" thickTop="1" thickBot="1">
      <c r="A20" s="59"/>
      <c r="B20" s="60">
        <v>6</v>
      </c>
      <c r="C20" s="220">
        <v>44992</v>
      </c>
      <c r="D20" s="221">
        <v>44992</v>
      </c>
      <c r="E20" s="68" t="s">
        <v>47</v>
      </c>
      <c r="F20" s="222" t="s">
        <v>52</v>
      </c>
      <c r="G20" s="223"/>
      <c r="H20" s="223"/>
      <c r="I20" s="223"/>
      <c r="J20" s="221"/>
      <c r="K20" s="224" t="s">
        <v>49</v>
      </c>
      <c r="L20" s="225"/>
      <c r="M20" s="226"/>
      <c r="N20" s="227" t="s">
        <v>50</v>
      </c>
      <c r="O20" s="223"/>
      <c r="P20" s="221"/>
      <c r="Q20" s="228">
        <v>1212.25</v>
      </c>
      <c r="R20" s="229"/>
      <c r="S20" s="67"/>
      <c r="T20" s="63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</row>
    <row r="21" spans="1:39" ht="16.5" customHeight="1" thickTop="1" thickBot="1">
      <c r="A21" s="59"/>
      <c r="B21" s="60">
        <v>7</v>
      </c>
      <c r="C21" s="220">
        <v>44992</v>
      </c>
      <c r="D21" s="221">
        <v>44992</v>
      </c>
      <c r="E21" s="68" t="s">
        <v>47</v>
      </c>
      <c r="F21" s="222" t="s">
        <v>53</v>
      </c>
      <c r="G21" s="223"/>
      <c r="H21" s="223"/>
      <c r="I21" s="223"/>
      <c r="J21" s="221"/>
      <c r="K21" s="230" t="s">
        <v>49</v>
      </c>
      <c r="L21" s="231"/>
      <c r="M21" s="232"/>
      <c r="N21" s="227" t="s">
        <v>50</v>
      </c>
      <c r="O21" s="223"/>
      <c r="P21" s="221"/>
      <c r="Q21" s="228">
        <v>1462.11</v>
      </c>
      <c r="R21" s="229"/>
      <c r="S21" s="69">
        <f>SUM(Q18:R21)</f>
        <v>11882.810000000001</v>
      </c>
      <c r="T21" s="70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</row>
    <row r="22" spans="1:39" ht="16.5" customHeight="1" thickTop="1" thickBot="1">
      <c r="A22" s="71"/>
      <c r="B22" s="60">
        <v>8</v>
      </c>
      <c r="C22" s="212">
        <v>44992</v>
      </c>
      <c r="D22" s="213">
        <v>44992</v>
      </c>
      <c r="E22" s="72" t="s">
        <v>54</v>
      </c>
      <c r="F22" s="214" t="s">
        <v>55</v>
      </c>
      <c r="G22" s="215"/>
      <c r="H22" s="215"/>
      <c r="I22" s="215"/>
      <c r="J22" s="215"/>
      <c r="K22" s="216" t="s">
        <v>49</v>
      </c>
      <c r="L22" s="215"/>
      <c r="M22" s="215"/>
      <c r="N22" s="217" t="s">
        <v>50</v>
      </c>
      <c r="O22" s="215"/>
      <c r="P22" s="215"/>
      <c r="Q22" s="218">
        <v>1248.98</v>
      </c>
      <c r="R22" s="219"/>
      <c r="S22" s="67"/>
      <c r="T22" s="73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1:39" ht="16.5" customHeight="1" thickTop="1" thickBot="1">
      <c r="A23" s="74"/>
      <c r="B23" s="60">
        <v>9</v>
      </c>
      <c r="C23" s="193">
        <v>44992</v>
      </c>
      <c r="D23" s="194">
        <v>44992</v>
      </c>
      <c r="E23" s="75" t="s">
        <v>54</v>
      </c>
      <c r="F23" s="195" t="s">
        <v>56</v>
      </c>
      <c r="G23" s="196"/>
      <c r="H23" s="196"/>
      <c r="I23" s="196"/>
      <c r="J23" s="196"/>
      <c r="K23" s="197" t="s">
        <v>49</v>
      </c>
      <c r="L23" s="196"/>
      <c r="M23" s="196"/>
      <c r="N23" s="211" t="s">
        <v>50</v>
      </c>
      <c r="O23" s="196"/>
      <c r="P23" s="196"/>
      <c r="Q23" s="199">
        <v>2615.4899999999998</v>
      </c>
      <c r="R23" s="200"/>
      <c r="S23" s="76"/>
      <c r="T23" s="77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</row>
    <row r="24" spans="1:39" ht="16.5" customHeight="1" thickTop="1" thickBot="1">
      <c r="A24" s="74"/>
      <c r="B24" s="60">
        <v>10</v>
      </c>
      <c r="C24" s="193">
        <v>44992</v>
      </c>
      <c r="D24" s="194">
        <v>44992</v>
      </c>
      <c r="E24" s="75" t="s">
        <v>54</v>
      </c>
      <c r="F24" s="195" t="s">
        <v>57</v>
      </c>
      <c r="G24" s="196"/>
      <c r="H24" s="196"/>
      <c r="I24" s="196"/>
      <c r="J24" s="196"/>
      <c r="K24" s="197" t="s">
        <v>49</v>
      </c>
      <c r="L24" s="196"/>
      <c r="M24" s="196"/>
      <c r="N24" s="211" t="s">
        <v>50</v>
      </c>
      <c r="O24" s="196"/>
      <c r="P24" s="196"/>
      <c r="Q24" s="199">
        <v>4896.88</v>
      </c>
      <c r="R24" s="200"/>
      <c r="S24" s="76"/>
      <c r="T24" s="77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39" ht="16.5" customHeight="1" thickTop="1" thickBot="1">
      <c r="A25" s="74"/>
      <c r="B25" s="60">
        <v>11</v>
      </c>
      <c r="C25" s="193">
        <v>44992</v>
      </c>
      <c r="D25" s="194">
        <v>44992</v>
      </c>
      <c r="E25" s="75" t="s">
        <v>54</v>
      </c>
      <c r="F25" s="195" t="s">
        <v>58</v>
      </c>
      <c r="G25" s="196"/>
      <c r="H25" s="196"/>
      <c r="I25" s="196"/>
      <c r="J25" s="196"/>
      <c r="K25" s="197" t="s">
        <v>49</v>
      </c>
      <c r="L25" s="196"/>
      <c r="M25" s="196"/>
      <c r="N25" s="211" t="s">
        <v>50</v>
      </c>
      <c r="O25" s="196"/>
      <c r="P25" s="196"/>
      <c r="Q25" s="199">
        <v>4519.3100000000004</v>
      </c>
      <c r="R25" s="200"/>
      <c r="S25" s="76"/>
      <c r="T25" s="77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39" ht="16.5" customHeight="1" thickTop="1" thickBot="1">
      <c r="A26" s="74"/>
      <c r="B26" s="60">
        <v>12</v>
      </c>
      <c r="C26" s="193">
        <v>44992</v>
      </c>
      <c r="D26" s="194">
        <v>44992</v>
      </c>
      <c r="E26" s="75" t="s">
        <v>54</v>
      </c>
      <c r="F26" s="195" t="s">
        <v>59</v>
      </c>
      <c r="G26" s="196"/>
      <c r="H26" s="196"/>
      <c r="I26" s="196"/>
      <c r="J26" s="196"/>
      <c r="K26" s="197" t="s">
        <v>49</v>
      </c>
      <c r="L26" s="196"/>
      <c r="M26" s="196"/>
      <c r="N26" s="211" t="s">
        <v>50</v>
      </c>
      <c r="O26" s="196"/>
      <c r="P26" s="196"/>
      <c r="Q26" s="199">
        <v>2267.56</v>
      </c>
      <c r="R26" s="200"/>
      <c r="S26" s="76"/>
      <c r="T26" s="77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ht="16.5" customHeight="1" thickTop="1" thickBot="1">
      <c r="A27" s="78"/>
      <c r="B27" s="60">
        <v>13</v>
      </c>
      <c r="C27" s="193">
        <v>44992</v>
      </c>
      <c r="D27" s="194">
        <v>44992</v>
      </c>
      <c r="E27" s="75" t="s">
        <v>54</v>
      </c>
      <c r="F27" s="195" t="s">
        <v>60</v>
      </c>
      <c r="G27" s="196"/>
      <c r="H27" s="196"/>
      <c r="I27" s="196"/>
      <c r="J27" s="196"/>
      <c r="K27" s="197" t="s">
        <v>49</v>
      </c>
      <c r="L27" s="196"/>
      <c r="M27" s="196"/>
      <c r="N27" s="211" t="s">
        <v>50</v>
      </c>
      <c r="O27" s="196"/>
      <c r="P27" s="196"/>
      <c r="Q27" s="199">
        <v>1596.87</v>
      </c>
      <c r="R27" s="200"/>
      <c r="S27" s="79"/>
      <c r="T27" s="80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1:39" ht="16.5" customHeight="1" thickTop="1" thickBot="1">
      <c r="A28" s="78"/>
      <c r="B28" s="60">
        <v>14</v>
      </c>
      <c r="C28" s="193">
        <v>44992</v>
      </c>
      <c r="D28" s="194">
        <v>44992</v>
      </c>
      <c r="E28" s="75" t="s">
        <v>54</v>
      </c>
      <c r="F28" s="195" t="s">
        <v>61</v>
      </c>
      <c r="G28" s="196"/>
      <c r="H28" s="196"/>
      <c r="I28" s="196"/>
      <c r="J28" s="196"/>
      <c r="K28" s="197" t="s">
        <v>49</v>
      </c>
      <c r="L28" s="196"/>
      <c r="M28" s="196"/>
      <c r="N28" s="211" t="s">
        <v>50</v>
      </c>
      <c r="O28" s="196"/>
      <c r="P28" s="196"/>
      <c r="Q28" s="199">
        <v>1611.34</v>
      </c>
      <c r="R28" s="200"/>
      <c r="S28" s="79"/>
      <c r="T28" s="80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1:39" ht="16.5" customHeight="1" thickTop="1" thickBot="1">
      <c r="A29" s="78"/>
      <c r="B29" s="60">
        <v>15</v>
      </c>
      <c r="C29" s="193">
        <v>44992</v>
      </c>
      <c r="D29" s="194">
        <v>44992</v>
      </c>
      <c r="E29" s="75" t="s">
        <v>54</v>
      </c>
      <c r="F29" s="195" t="s">
        <v>62</v>
      </c>
      <c r="G29" s="196"/>
      <c r="H29" s="196"/>
      <c r="I29" s="196"/>
      <c r="J29" s="196"/>
      <c r="K29" s="197" t="s">
        <v>49</v>
      </c>
      <c r="L29" s="196"/>
      <c r="M29" s="196"/>
      <c r="N29" s="198" t="s">
        <v>50</v>
      </c>
      <c r="O29" s="196"/>
      <c r="P29" s="196"/>
      <c r="Q29" s="199">
        <v>3370.04</v>
      </c>
      <c r="R29" s="200"/>
      <c r="S29" s="79"/>
      <c r="T29" s="81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spans="1:39" ht="16.5" customHeight="1" thickTop="1" thickBot="1">
      <c r="A30" s="78"/>
      <c r="B30" s="60">
        <v>16</v>
      </c>
      <c r="C30" s="193">
        <v>44992</v>
      </c>
      <c r="D30" s="194">
        <v>44992</v>
      </c>
      <c r="E30" s="75" t="s">
        <v>54</v>
      </c>
      <c r="F30" s="195" t="s">
        <v>63</v>
      </c>
      <c r="G30" s="196"/>
      <c r="H30" s="196"/>
      <c r="I30" s="196"/>
      <c r="J30" s="196"/>
      <c r="K30" s="197"/>
      <c r="L30" s="196"/>
      <c r="M30" s="196"/>
      <c r="N30" s="198" t="s">
        <v>50</v>
      </c>
      <c r="O30" s="196"/>
      <c r="P30" s="196"/>
      <c r="Q30" s="199">
        <v>3106.39</v>
      </c>
      <c r="R30" s="200"/>
      <c r="S30" s="79"/>
      <c r="T30" s="81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spans="1:39" ht="16.5" customHeight="1" thickTop="1" thickBot="1">
      <c r="A31" s="78"/>
      <c r="B31" s="60">
        <v>17</v>
      </c>
      <c r="C31" s="193">
        <v>44992</v>
      </c>
      <c r="D31" s="194">
        <v>44992</v>
      </c>
      <c r="E31" s="75" t="s">
        <v>54</v>
      </c>
      <c r="F31" s="195" t="s">
        <v>64</v>
      </c>
      <c r="G31" s="196"/>
      <c r="H31" s="196"/>
      <c r="I31" s="196"/>
      <c r="J31" s="196"/>
      <c r="K31" s="197" t="s">
        <v>49</v>
      </c>
      <c r="L31" s="196"/>
      <c r="M31" s="196"/>
      <c r="N31" s="198" t="s">
        <v>50</v>
      </c>
      <c r="O31" s="196"/>
      <c r="P31" s="196"/>
      <c r="Q31" s="199">
        <v>3346.11</v>
      </c>
      <c r="R31" s="200"/>
      <c r="S31" s="79"/>
      <c r="T31" s="80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 ht="16.5" customHeight="1" thickTop="1" thickBot="1">
      <c r="A32" s="78"/>
      <c r="B32" s="60">
        <v>18</v>
      </c>
      <c r="C32" s="193">
        <v>44992</v>
      </c>
      <c r="D32" s="194">
        <v>44992</v>
      </c>
      <c r="E32" s="75" t="s">
        <v>54</v>
      </c>
      <c r="F32" s="195" t="s">
        <v>65</v>
      </c>
      <c r="G32" s="196"/>
      <c r="H32" s="196"/>
      <c r="I32" s="196"/>
      <c r="J32" s="196"/>
      <c r="K32" s="197" t="s">
        <v>49</v>
      </c>
      <c r="L32" s="196"/>
      <c r="M32" s="196"/>
      <c r="N32" s="198" t="s">
        <v>50</v>
      </c>
      <c r="O32" s="196"/>
      <c r="P32" s="196"/>
      <c r="Q32" s="199">
        <v>2072.62</v>
      </c>
      <c r="R32" s="200"/>
      <c r="S32" s="79"/>
      <c r="T32" s="80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spans="1:39" ht="16.5" customHeight="1" thickTop="1" thickBot="1">
      <c r="A33" s="82"/>
      <c r="B33" s="60">
        <v>19</v>
      </c>
      <c r="C33" s="193">
        <v>44992</v>
      </c>
      <c r="D33" s="194">
        <v>44992</v>
      </c>
      <c r="E33" s="75" t="s">
        <v>54</v>
      </c>
      <c r="F33" s="195" t="s">
        <v>66</v>
      </c>
      <c r="G33" s="196"/>
      <c r="H33" s="196"/>
      <c r="I33" s="196"/>
      <c r="J33" s="196"/>
      <c r="K33" s="197" t="s">
        <v>49</v>
      </c>
      <c r="L33" s="196"/>
      <c r="M33" s="196"/>
      <c r="N33" s="198" t="s">
        <v>50</v>
      </c>
      <c r="O33" s="196"/>
      <c r="P33" s="196"/>
      <c r="Q33" s="199">
        <v>3900.73</v>
      </c>
      <c r="R33" s="200"/>
      <c r="S33" s="79"/>
      <c r="T33" s="80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3"/>
    </row>
    <row r="34" spans="1:39" ht="16.5" customHeight="1" thickTop="1" thickBot="1">
      <c r="A34" s="82"/>
      <c r="B34" s="60">
        <v>20</v>
      </c>
      <c r="C34" s="193">
        <v>44992</v>
      </c>
      <c r="D34" s="194">
        <v>44992</v>
      </c>
      <c r="E34" s="75" t="s">
        <v>54</v>
      </c>
      <c r="F34" s="195" t="s">
        <v>67</v>
      </c>
      <c r="G34" s="196"/>
      <c r="H34" s="196"/>
      <c r="I34" s="196"/>
      <c r="J34" s="196"/>
      <c r="K34" s="197" t="s">
        <v>49</v>
      </c>
      <c r="L34" s="196"/>
      <c r="M34" s="196"/>
      <c r="N34" s="198" t="s">
        <v>50</v>
      </c>
      <c r="O34" s="196"/>
      <c r="P34" s="196"/>
      <c r="Q34" s="199">
        <v>3077.95</v>
      </c>
      <c r="R34" s="200"/>
      <c r="S34" s="79"/>
      <c r="T34" s="80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spans="1:39" ht="16.5" customHeight="1" thickTop="1" thickBot="1">
      <c r="A35" s="82"/>
      <c r="B35" s="60">
        <v>21</v>
      </c>
      <c r="C35" s="193">
        <v>44992</v>
      </c>
      <c r="D35" s="194">
        <v>44992</v>
      </c>
      <c r="E35" s="75" t="s">
        <v>54</v>
      </c>
      <c r="F35" s="195" t="s">
        <v>68</v>
      </c>
      <c r="G35" s="196"/>
      <c r="H35" s="196"/>
      <c r="I35" s="196"/>
      <c r="J35" s="196"/>
      <c r="K35" s="197" t="s">
        <v>49</v>
      </c>
      <c r="L35" s="196"/>
      <c r="M35" s="196"/>
      <c r="N35" s="198" t="s">
        <v>50</v>
      </c>
      <c r="O35" s="196"/>
      <c r="P35" s="196"/>
      <c r="Q35" s="199">
        <v>4444.96</v>
      </c>
      <c r="R35" s="200"/>
      <c r="S35" s="79"/>
      <c r="T35" s="80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spans="1:39" ht="16.5" customHeight="1" thickTop="1" thickBot="1">
      <c r="A36" s="82"/>
      <c r="B36" s="60">
        <v>22</v>
      </c>
      <c r="C36" s="193">
        <v>44992</v>
      </c>
      <c r="D36" s="194">
        <v>44992</v>
      </c>
      <c r="E36" s="75" t="s">
        <v>54</v>
      </c>
      <c r="F36" s="195" t="s">
        <v>69</v>
      </c>
      <c r="G36" s="196"/>
      <c r="H36" s="196"/>
      <c r="I36" s="196"/>
      <c r="J36" s="196"/>
      <c r="K36" s="197" t="s">
        <v>49</v>
      </c>
      <c r="L36" s="196"/>
      <c r="M36" s="196"/>
      <c r="N36" s="198" t="s">
        <v>50</v>
      </c>
      <c r="O36" s="196"/>
      <c r="P36" s="196"/>
      <c r="Q36" s="199">
        <v>2373.25</v>
      </c>
      <c r="R36" s="200"/>
      <c r="S36" s="79"/>
      <c r="T36" s="80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ht="16.5" customHeight="1" thickTop="1" thickBot="1">
      <c r="A37" s="82"/>
      <c r="B37" s="60">
        <v>23</v>
      </c>
      <c r="C37" s="193">
        <v>44992</v>
      </c>
      <c r="D37" s="194">
        <v>44992</v>
      </c>
      <c r="E37" s="75" t="s">
        <v>54</v>
      </c>
      <c r="F37" s="195" t="s">
        <v>70</v>
      </c>
      <c r="G37" s="196"/>
      <c r="H37" s="196"/>
      <c r="I37" s="196"/>
      <c r="J37" s="196"/>
      <c r="K37" s="197" t="s">
        <v>49</v>
      </c>
      <c r="L37" s="196"/>
      <c r="M37" s="196"/>
      <c r="N37" s="198" t="s">
        <v>50</v>
      </c>
      <c r="O37" s="196"/>
      <c r="P37" s="196"/>
      <c r="Q37" s="199">
        <v>4433.29</v>
      </c>
      <c r="R37" s="200"/>
      <c r="S37" s="84"/>
      <c r="T37" s="80"/>
      <c r="U37" s="79"/>
      <c r="V37" s="79"/>
      <c r="W37" s="79"/>
      <c r="X37" s="79"/>
      <c r="Y37" s="79"/>
      <c r="Z37" s="79"/>
      <c r="AA37" s="85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 ht="16.5" customHeight="1" thickTop="1" thickBot="1">
      <c r="A38" s="82"/>
      <c r="B38" s="60">
        <v>24</v>
      </c>
      <c r="C38" s="193">
        <v>44992</v>
      </c>
      <c r="D38" s="194">
        <v>44992</v>
      </c>
      <c r="E38" s="75" t="s">
        <v>54</v>
      </c>
      <c r="F38" s="195" t="s">
        <v>71</v>
      </c>
      <c r="G38" s="196"/>
      <c r="H38" s="196"/>
      <c r="I38" s="196"/>
      <c r="J38" s="196"/>
      <c r="K38" s="197" t="s">
        <v>49</v>
      </c>
      <c r="L38" s="196"/>
      <c r="M38" s="196"/>
      <c r="N38" s="198" t="s">
        <v>50</v>
      </c>
      <c r="O38" s="196"/>
      <c r="P38" s="196"/>
      <c r="Q38" s="199">
        <v>3783.31</v>
      </c>
      <c r="R38" s="200"/>
      <c r="S38" s="84"/>
      <c r="T38" s="80"/>
      <c r="U38" s="79"/>
      <c r="V38" s="79"/>
      <c r="W38" s="79"/>
      <c r="X38" s="79"/>
      <c r="Y38" s="79"/>
      <c r="Z38" s="79"/>
      <c r="AA38" s="85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39" ht="16.5" customHeight="1" thickTop="1" thickBot="1">
      <c r="A39" s="82"/>
      <c r="B39" s="60">
        <v>25</v>
      </c>
      <c r="C39" s="193">
        <v>44992</v>
      </c>
      <c r="D39" s="194">
        <v>44992</v>
      </c>
      <c r="E39" s="75" t="s">
        <v>54</v>
      </c>
      <c r="F39" s="195" t="s">
        <v>72</v>
      </c>
      <c r="G39" s="196"/>
      <c r="H39" s="196"/>
      <c r="I39" s="196"/>
      <c r="J39" s="196"/>
      <c r="K39" s="197" t="s">
        <v>49</v>
      </c>
      <c r="L39" s="196"/>
      <c r="M39" s="196"/>
      <c r="N39" s="198" t="s">
        <v>50</v>
      </c>
      <c r="O39" s="196"/>
      <c r="P39" s="196"/>
      <c r="Q39" s="199">
        <v>2302.81</v>
      </c>
      <c r="R39" s="200"/>
      <c r="S39" s="79"/>
      <c r="T39" s="80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39" ht="16.5" customHeight="1" thickTop="1" thickBot="1">
      <c r="A40" s="82"/>
      <c r="B40" s="60">
        <v>26</v>
      </c>
      <c r="C40" s="193">
        <v>44992</v>
      </c>
      <c r="D40" s="194">
        <v>44992</v>
      </c>
      <c r="E40" s="75" t="s">
        <v>54</v>
      </c>
      <c r="F40" s="195" t="s">
        <v>73</v>
      </c>
      <c r="G40" s="196"/>
      <c r="H40" s="196"/>
      <c r="I40" s="196"/>
      <c r="J40" s="196"/>
      <c r="K40" s="197" t="s">
        <v>49</v>
      </c>
      <c r="L40" s="196"/>
      <c r="M40" s="196"/>
      <c r="N40" s="198" t="s">
        <v>50</v>
      </c>
      <c r="O40" s="196"/>
      <c r="P40" s="196"/>
      <c r="Q40" s="199">
        <v>3185.62</v>
      </c>
      <c r="R40" s="200"/>
      <c r="S40" s="79"/>
      <c r="T40" s="86"/>
      <c r="U40" s="209"/>
      <c r="V40" s="210"/>
      <c r="W40" s="210"/>
      <c r="X40" s="210"/>
      <c r="Y40" s="210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39" ht="16.5" customHeight="1" thickTop="1" thickBot="1">
      <c r="A41" s="82"/>
      <c r="B41" s="60">
        <v>27</v>
      </c>
      <c r="C41" s="193">
        <v>44992</v>
      </c>
      <c r="D41" s="194">
        <v>44992</v>
      </c>
      <c r="E41" s="75" t="s">
        <v>54</v>
      </c>
      <c r="F41" s="195" t="s">
        <v>74</v>
      </c>
      <c r="G41" s="196"/>
      <c r="H41" s="196"/>
      <c r="I41" s="196"/>
      <c r="J41" s="196"/>
      <c r="K41" s="197" t="s">
        <v>49</v>
      </c>
      <c r="L41" s="196"/>
      <c r="M41" s="196"/>
      <c r="N41" s="198" t="s">
        <v>50</v>
      </c>
      <c r="O41" s="196"/>
      <c r="P41" s="196"/>
      <c r="Q41" s="199">
        <v>1540.34</v>
      </c>
      <c r="R41" s="200"/>
      <c r="S41" s="79"/>
      <c r="T41" s="80"/>
      <c r="U41" s="209"/>
      <c r="V41" s="210"/>
      <c r="W41" s="210"/>
      <c r="X41" s="210"/>
      <c r="Y41" s="210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39" ht="16.5" customHeight="1" thickTop="1" thickBot="1">
      <c r="A42" s="82"/>
      <c r="B42" s="60">
        <v>28</v>
      </c>
      <c r="C42" s="193">
        <v>44992</v>
      </c>
      <c r="D42" s="194">
        <v>44992</v>
      </c>
      <c r="E42" s="75" t="s">
        <v>54</v>
      </c>
      <c r="F42" s="195" t="s">
        <v>75</v>
      </c>
      <c r="G42" s="196"/>
      <c r="H42" s="196"/>
      <c r="I42" s="196"/>
      <c r="J42" s="196"/>
      <c r="K42" s="197" t="s">
        <v>49</v>
      </c>
      <c r="L42" s="196"/>
      <c r="M42" s="196"/>
      <c r="N42" s="198" t="s">
        <v>50</v>
      </c>
      <c r="O42" s="196"/>
      <c r="P42" s="196"/>
      <c r="Q42" s="199">
        <v>1148.22</v>
      </c>
      <c r="R42" s="200"/>
      <c r="S42" s="87"/>
      <c r="T42" s="80"/>
      <c r="U42" s="209"/>
      <c r="V42" s="210"/>
      <c r="W42" s="210"/>
      <c r="X42" s="210"/>
      <c r="Y42" s="210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ht="16.5" customHeight="1" thickTop="1" thickBot="1">
      <c r="A43" s="82"/>
      <c r="B43" s="60">
        <v>29</v>
      </c>
      <c r="C43" s="193">
        <v>44992</v>
      </c>
      <c r="D43" s="194">
        <v>44992</v>
      </c>
      <c r="E43" s="75" t="s">
        <v>54</v>
      </c>
      <c r="F43" s="195" t="s">
        <v>76</v>
      </c>
      <c r="G43" s="196"/>
      <c r="H43" s="196"/>
      <c r="I43" s="196"/>
      <c r="J43" s="196"/>
      <c r="K43" s="197" t="s">
        <v>49</v>
      </c>
      <c r="L43" s="196"/>
      <c r="M43" s="196"/>
      <c r="N43" s="198" t="s">
        <v>50</v>
      </c>
      <c r="O43" s="196"/>
      <c r="P43" s="196"/>
      <c r="Q43" s="199">
        <v>2301.56</v>
      </c>
      <c r="R43" s="200"/>
      <c r="S43" s="88"/>
      <c r="T43" s="80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ht="16.5" customHeight="1" thickTop="1" thickBot="1">
      <c r="A44" s="82"/>
      <c r="B44" s="60">
        <v>30</v>
      </c>
      <c r="C44" s="193">
        <v>44992</v>
      </c>
      <c r="D44" s="194">
        <v>44992</v>
      </c>
      <c r="E44" s="75" t="s">
        <v>54</v>
      </c>
      <c r="F44" s="195" t="s">
        <v>77</v>
      </c>
      <c r="G44" s="196"/>
      <c r="H44" s="196"/>
      <c r="I44" s="196"/>
      <c r="J44" s="196"/>
      <c r="K44" s="197" t="s">
        <v>49</v>
      </c>
      <c r="L44" s="196"/>
      <c r="M44" s="196"/>
      <c r="N44" s="198" t="s">
        <v>50</v>
      </c>
      <c r="O44" s="196"/>
      <c r="P44" s="196"/>
      <c r="Q44" s="199">
        <v>969.53</v>
      </c>
      <c r="R44" s="200"/>
      <c r="S44" s="88"/>
      <c r="T44" s="8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39" ht="16.5" customHeight="1" thickTop="1" thickBot="1">
      <c r="A45" s="82"/>
      <c r="B45" s="60">
        <v>31</v>
      </c>
      <c r="C45" s="193">
        <v>44992</v>
      </c>
      <c r="D45" s="194">
        <v>44992</v>
      </c>
      <c r="E45" s="75" t="s">
        <v>54</v>
      </c>
      <c r="F45" s="195" t="s">
        <v>78</v>
      </c>
      <c r="G45" s="196"/>
      <c r="H45" s="196"/>
      <c r="I45" s="196"/>
      <c r="J45" s="196"/>
      <c r="K45" s="197" t="s">
        <v>49</v>
      </c>
      <c r="L45" s="196"/>
      <c r="M45" s="196"/>
      <c r="N45" s="198" t="s">
        <v>50</v>
      </c>
      <c r="O45" s="196"/>
      <c r="P45" s="196"/>
      <c r="Q45" s="199">
        <v>3088.53</v>
      </c>
      <c r="R45" s="200"/>
      <c r="S45" s="88"/>
      <c r="T45" s="90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39" ht="16.5" customHeight="1" thickTop="1" thickBot="1">
      <c r="A46" s="82"/>
      <c r="B46" s="60">
        <v>32</v>
      </c>
      <c r="C46" s="193">
        <v>44992</v>
      </c>
      <c r="D46" s="194">
        <v>44992</v>
      </c>
      <c r="E46" s="75" t="s">
        <v>54</v>
      </c>
      <c r="F46" s="195" t="s">
        <v>79</v>
      </c>
      <c r="G46" s="196"/>
      <c r="H46" s="196"/>
      <c r="I46" s="196"/>
      <c r="J46" s="196"/>
      <c r="K46" s="197" t="s">
        <v>49</v>
      </c>
      <c r="L46" s="196"/>
      <c r="M46" s="196"/>
      <c r="N46" s="198" t="s">
        <v>50</v>
      </c>
      <c r="O46" s="196"/>
      <c r="P46" s="196"/>
      <c r="Q46" s="199">
        <v>2590.19</v>
      </c>
      <c r="R46" s="200"/>
      <c r="S46" s="88"/>
      <c r="T46" s="91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39" ht="16.5" customHeight="1" thickTop="1" thickBot="1">
      <c r="A47" s="82"/>
      <c r="B47" s="60">
        <v>33</v>
      </c>
      <c r="C47" s="193">
        <v>44992</v>
      </c>
      <c r="D47" s="194">
        <v>44992</v>
      </c>
      <c r="E47" s="75" t="s">
        <v>54</v>
      </c>
      <c r="F47" s="195" t="s">
        <v>80</v>
      </c>
      <c r="G47" s="196"/>
      <c r="H47" s="196"/>
      <c r="I47" s="196"/>
      <c r="J47" s="196"/>
      <c r="K47" s="197" t="s">
        <v>49</v>
      </c>
      <c r="L47" s="196"/>
      <c r="M47" s="196"/>
      <c r="N47" s="198" t="s">
        <v>50</v>
      </c>
      <c r="O47" s="196"/>
      <c r="P47" s="196"/>
      <c r="Q47" s="199">
        <v>3077.95</v>
      </c>
      <c r="R47" s="200"/>
      <c r="S47" s="88"/>
      <c r="T47" s="91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 ht="16.5" customHeight="1" thickTop="1" thickBot="1">
      <c r="A48" s="82"/>
      <c r="B48" s="60">
        <v>34</v>
      </c>
      <c r="C48" s="201">
        <v>44992</v>
      </c>
      <c r="D48" s="202">
        <v>44992</v>
      </c>
      <c r="E48" s="92" t="s">
        <v>54</v>
      </c>
      <c r="F48" s="203" t="s">
        <v>81</v>
      </c>
      <c r="G48" s="204"/>
      <c r="H48" s="204"/>
      <c r="I48" s="204"/>
      <c r="J48" s="204"/>
      <c r="K48" s="205" t="s">
        <v>49</v>
      </c>
      <c r="L48" s="204"/>
      <c r="M48" s="204"/>
      <c r="N48" s="206" t="s">
        <v>50</v>
      </c>
      <c r="O48" s="204"/>
      <c r="P48" s="204"/>
      <c r="Q48" s="207">
        <v>761.2</v>
      </c>
      <c r="R48" s="208"/>
      <c r="S48" s="93">
        <f>SUM(Q22:R48)</f>
        <v>73631.029999999984</v>
      </c>
      <c r="T48" s="94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</row>
    <row r="49" spans="1:39" ht="16.5" customHeight="1" thickTop="1" thickBot="1">
      <c r="A49" s="82"/>
      <c r="B49" s="60">
        <v>35</v>
      </c>
      <c r="C49" s="177">
        <v>44964</v>
      </c>
      <c r="D49" s="178"/>
      <c r="E49" s="95" t="s">
        <v>82</v>
      </c>
      <c r="F49" s="179" t="s">
        <v>83</v>
      </c>
      <c r="G49" s="180"/>
      <c r="H49" s="180"/>
      <c r="I49" s="180"/>
      <c r="J49" s="178"/>
      <c r="K49" s="181" t="s">
        <v>49</v>
      </c>
      <c r="L49" s="180"/>
      <c r="M49" s="178"/>
      <c r="N49" s="182" t="s">
        <v>40</v>
      </c>
      <c r="O49" s="180"/>
      <c r="P49" s="178"/>
      <c r="Q49" s="183">
        <v>628</v>
      </c>
      <c r="R49" s="184"/>
      <c r="S49" s="67"/>
      <c r="T49" s="9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</row>
    <row r="50" spans="1:39" ht="16.5" customHeight="1" thickTop="1" thickBot="1">
      <c r="A50" s="82"/>
      <c r="B50" s="60">
        <v>36</v>
      </c>
      <c r="C50" s="185">
        <v>44964</v>
      </c>
      <c r="D50" s="186"/>
      <c r="E50" s="96" t="s">
        <v>82</v>
      </c>
      <c r="F50" s="187" t="s">
        <v>84</v>
      </c>
      <c r="G50" s="188"/>
      <c r="H50" s="188"/>
      <c r="I50" s="188"/>
      <c r="J50" s="186"/>
      <c r="K50" s="189" t="s">
        <v>49</v>
      </c>
      <c r="L50" s="188"/>
      <c r="M50" s="186"/>
      <c r="N50" s="190" t="s">
        <v>40</v>
      </c>
      <c r="O50" s="188"/>
      <c r="P50" s="186"/>
      <c r="Q50" s="191">
        <v>600</v>
      </c>
      <c r="R50" s="192"/>
      <c r="S50" s="97">
        <f>SUM(Q49:R50)</f>
        <v>1228</v>
      </c>
      <c r="T50" s="94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</row>
    <row r="51" spans="1:39" ht="16.5" customHeight="1" thickTop="1" thickBot="1">
      <c r="A51" s="82"/>
      <c r="B51" s="60">
        <v>37</v>
      </c>
      <c r="C51" s="165">
        <v>44992</v>
      </c>
      <c r="D51" s="166"/>
      <c r="E51" s="98" t="s">
        <v>85</v>
      </c>
      <c r="F51" s="167" t="s">
        <v>86</v>
      </c>
      <c r="G51" s="166"/>
      <c r="H51" s="166"/>
      <c r="I51" s="166"/>
      <c r="J51" s="166"/>
      <c r="K51" s="168" t="s">
        <v>49</v>
      </c>
      <c r="L51" s="166"/>
      <c r="M51" s="166"/>
      <c r="N51" s="169" t="s">
        <v>40</v>
      </c>
      <c r="O51" s="166"/>
      <c r="P51" s="166"/>
      <c r="Q51" s="170">
        <v>2157.73</v>
      </c>
      <c r="R51" s="166"/>
      <c r="S51" s="99"/>
      <c r="T51" s="94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</row>
    <row r="52" spans="1:39" ht="16.5" customHeight="1" thickTop="1" thickBot="1">
      <c r="A52" s="82"/>
      <c r="B52" s="60">
        <v>38</v>
      </c>
      <c r="C52" s="171">
        <v>44992</v>
      </c>
      <c r="D52" s="172"/>
      <c r="E52" s="100" t="s">
        <v>87</v>
      </c>
      <c r="F52" s="173" t="s">
        <v>88</v>
      </c>
      <c r="G52" s="172"/>
      <c r="H52" s="172"/>
      <c r="I52" s="172"/>
      <c r="J52" s="172"/>
      <c r="K52" s="174" t="s">
        <v>49</v>
      </c>
      <c r="L52" s="172"/>
      <c r="M52" s="172"/>
      <c r="N52" s="175" t="s">
        <v>40</v>
      </c>
      <c r="O52" s="172"/>
      <c r="P52" s="172"/>
      <c r="Q52" s="176">
        <v>6510.73</v>
      </c>
      <c r="R52" s="172"/>
      <c r="S52" s="99"/>
      <c r="T52" s="94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</row>
    <row r="53" spans="1:39" ht="18" customHeight="1" thickTop="1" thickBot="1">
      <c r="A53" s="82"/>
      <c r="B53" s="60">
        <v>39</v>
      </c>
      <c r="C53" s="160">
        <v>44992</v>
      </c>
      <c r="D53" s="159"/>
      <c r="E53" s="101" t="s">
        <v>89</v>
      </c>
      <c r="F53" s="161" t="s">
        <v>90</v>
      </c>
      <c r="G53" s="158"/>
      <c r="H53" s="158"/>
      <c r="I53" s="158"/>
      <c r="J53" s="159"/>
      <c r="K53" s="162">
        <v>44984</v>
      </c>
      <c r="L53" s="158"/>
      <c r="M53" s="159"/>
      <c r="N53" s="157" t="s">
        <v>40</v>
      </c>
      <c r="O53" s="158"/>
      <c r="P53" s="159"/>
      <c r="Q53" s="163">
        <v>1600</v>
      </c>
      <c r="R53" s="164"/>
      <c r="S53" s="102"/>
      <c r="T53" s="90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</row>
    <row r="54" spans="1:39" ht="16.5" customHeight="1" thickTop="1" thickBot="1">
      <c r="A54" s="82"/>
      <c r="B54" s="60">
        <v>40</v>
      </c>
      <c r="C54" s="142">
        <v>44992</v>
      </c>
      <c r="D54" s="143"/>
      <c r="E54" s="103" t="s">
        <v>91</v>
      </c>
      <c r="F54" s="144" t="s">
        <v>92</v>
      </c>
      <c r="G54" s="145"/>
      <c r="H54" s="145"/>
      <c r="I54" s="145"/>
      <c r="J54" s="143"/>
      <c r="K54" s="146">
        <v>44984</v>
      </c>
      <c r="L54" s="145"/>
      <c r="M54" s="143"/>
      <c r="N54" s="157" t="s">
        <v>40</v>
      </c>
      <c r="O54" s="158"/>
      <c r="P54" s="159"/>
      <c r="Q54" s="148">
        <v>2877.44</v>
      </c>
      <c r="R54" s="149"/>
      <c r="S54" s="102"/>
      <c r="T54" s="90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</row>
    <row r="55" spans="1:39" ht="16.5" customHeight="1" thickTop="1" thickBot="1">
      <c r="A55" s="82"/>
      <c r="B55" s="60">
        <v>41</v>
      </c>
      <c r="C55" s="142">
        <v>44992</v>
      </c>
      <c r="D55" s="143"/>
      <c r="E55" s="103" t="s">
        <v>93</v>
      </c>
      <c r="F55" s="144" t="s">
        <v>94</v>
      </c>
      <c r="G55" s="145"/>
      <c r="H55" s="145"/>
      <c r="I55" s="145"/>
      <c r="J55" s="143"/>
      <c r="K55" s="146" t="s">
        <v>49</v>
      </c>
      <c r="L55" s="145"/>
      <c r="M55" s="143"/>
      <c r="N55" s="157" t="s">
        <v>40</v>
      </c>
      <c r="O55" s="158"/>
      <c r="P55" s="159"/>
      <c r="Q55" s="148">
        <v>1232.8499999999999</v>
      </c>
      <c r="R55" s="149"/>
      <c r="S55" s="102"/>
      <c r="T55" s="90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</row>
    <row r="56" spans="1:39" ht="21" customHeight="1" thickTop="1" thickBot="1">
      <c r="A56" s="82"/>
      <c r="B56" s="60">
        <v>42</v>
      </c>
      <c r="C56" s="142">
        <v>44992</v>
      </c>
      <c r="D56" s="143"/>
      <c r="E56" s="103" t="s">
        <v>95</v>
      </c>
      <c r="F56" s="144" t="s">
        <v>96</v>
      </c>
      <c r="G56" s="145"/>
      <c r="H56" s="145"/>
      <c r="I56" s="145"/>
      <c r="J56" s="143"/>
      <c r="K56" s="146" t="s">
        <v>49</v>
      </c>
      <c r="L56" s="145"/>
      <c r="M56" s="143"/>
      <c r="N56" s="157" t="s">
        <v>40</v>
      </c>
      <c r="O56" s="158"/>
      <c r="P56" s="159"/>
      <c r="Q56" s="148">
        <v>2622.66</v>
      </c>
      <c r="R56" s="149"/>
      <c r="S56" s="102"/>
      <c r="T56" s="90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</row>
    <row r="57" spans="1:39" ht="16.5" customHeight="1" thickTop="1" thickBot="1">
      <c r="A57" s="82"/>
      <c r="B57" s="60">
        <v>43</v>
      </c>
      <c r="C57" s="142">
        <v>44992</v>
      </c>
      <c r="D57" s="143"/>
      <c r="E57" s="103" t="s">
        <v>97</v>
      </c>
      <c r="F57" s="144" t="s">
        <v>98</v>
      </c>
      <c r="G57" s="145"/>
      <c r="H57" s="145"/>
      <c r="I57" s="145"/>
      <c r="J57" s="143"/>
      <c r="K57" s="146">
        <v>44985</v>
      </c>
      <c r="L57" s="145"/>
      <c r="M57" s="143"/>
      <c r="N57" s="157" t="s">
        <v>99</v>
      </c>
      <c r="O57" s="158"/>
      <c r="P57" s="159"/>
      <c r="Q57" s="148">
        <v>8297.4699999999993</v>
      </c>
      <c r="R57" s="149"/>
      <c r="S57" s="102"/>
      <c r="T57" s="90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</row>
    <row r="58" spans="1:39" ht="16.5" customHeight="1" thickTop="1" thickBot="1">
      <c r="A58" s="82"/>
      <c r="B58" s="60">
        <v>44</v>
      </c>
      <c r="C58" s="142">
        <v>44992</v>
      </c>
      <c r="D58" s="143"/>
      <c r="E58" s="103" t="s">
        <v>100</v>
      </c>
      <c r="F58" s="144" t="s">
        <v>98</v>
      </c>
      <c r="G58" s="145"/>
      <c r="H58" s="145"/>
      <c r="I58" s="145"/>
      <c r="J58" s="143"/>
      <c r="K58" s="146">
        <v>44985</v>
      </c>
      <c r="L58" s="145"/>
      <c r="M58" s="143"/>
      <c r="N58" s="147" t="s">
        <v>99</v>
      </c>
      <c r="O58" s="145"/>
      <c r="P58" s="143"/>
      <c r="Q58" s="148">
        <v>17.600000000000001</v>
      </c>
      <c r="R58" s="149"/>
      <c r="S58" s="102"/>
      <c r="T58" s="104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</row>
    <row r="59" spans="1:39" ht="16.5" customHeight="1" thickTop="1" thickBot="1">
      <c r="A59" s="82"/>
      <c r="B59" s="60">
        <v>45</v>
      </c>
      <c r="C59" s="142">
        <v>44992</v>
      </c>
      <c r="D59" s="143"/>
      <c r="E59" s="103" t="s">
        <v>101</v>
      </c>
      <c r="F59" s="144" t="s">
        <v>102</v>
      </c>
      <c r="G59" s="145"/>
      <c r="H59" s="145"/>
      <c r="I59" s="145"/>
      <c r="J59" s="143"/>
      <c r="K59" s="156" t="s">
        <v>103</v>
      </c>
      <c r="L59" s="145"/>
      <c r="M59" s="143"/>
      <c r="N59" s="147" t="s">
        <v>99</v>
      </c>
      <c r="O59" s="145"/>
      <c r="P59" s="143"/>
      <c r="Q59" s="148">
        <v>60</v>
      </c>
      <c r="R59" s="149"/>
      <c r="S59" s="102" t="s">
        <v>104</v>
      </c>
      <c r="T59" s="104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</row>
    <row r="60" spans="1:39" ht="21" customHeight="1" thickTop="1" thickBot="1">
      <c r="A60" s="82"/>
      <c r="B60" s="60">
        <v>46</v>
      </c>
      <c r="C60" s="142">
        <v>44992</v>
      </c>
      <c r="D60" s="143"/>
      <c r="E60" s="103" t="s">
        <v>105</v>
      </c>
      <c r="F60" s="144" t="s">
        <v>106</v>
      </c>
      <c r="G60" s="145"/>
      <c r="H60" s="145"/>
      <c r="I60" s="145"/>
      <c r="J60" s="143"/>
      <c r="K60" s="146">
        <v>44988</v>
      </c>
      <c r="L60" s="145"/>
      <c r="M60" s="143"/>
      <c r="N60" s="147" t="s">
        <v>43</v>
      </c>
      <c r="O60" s="145"/>
      <c r="P60" s="143"/>
      <c r="Q60" s="148">
        <v>4700</v>
      </c>
      <c r="R60" s="149"/>
      <c r="S60" s="102"/>
      <c r="T60" s="104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</row>
    <row r="61" spans="1:39" ht="16.5" customHeight="1" thickTop="1" thickBot="1">
      <c r="A61" s="82"/>
      <c r="B61" s="60">
        <v>47</v>
      </c>
      <c r="C61" s="142">
        <v>44993</v>
      </c>
      <c r="D61" s="143"/>
      <c r="E61" s="103" t="s">
        <v>107</v>
      </c>
      <c r="F61" s="144" t="s">
        <v>108</v>
      </c>
      <c r="G61" s="145"/>
      <c r="H61" s="145"/>
      <c r="I61" s="145"/>
      <c r="J61" s="143"/>
      <c r="K61" s="156" t="s">
        <v>49</v>
      </c>
      <c r="L61" s="145"/>
      <c r="M61" s="143"/>
      <c r="N61" s="147" t="s">
        <v>99</v>
      </c>
      <c r="O61" s="145"/>
      <c r="P61" s="143"/>
      <c r="Q61" s="148">
        <v>151.04</v>
      </c>
      <c r="R61" s="149"/>
      <c r="S61" s="102"/>
      <c r="T61" s="104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</row>
    <row r="62" spans="1:39" ht="15.75" customHeight="1" thickTop="1" thickBot="1">
      <c r="A62" s="82"/>
      <c r="B62" s="60">
        <v>48</v>
      </c>
      <c r="C62" s="142">
        <v>44993</v>
      </c>
      <c r="D62" s="143"/>
      <c r="E62" s="103" t="s">
        <v>109</v>
      </c>
      <c r="F62" s="144" t="s">
        <v>110</v>
      </c>
      <c r="G62" s="145"/>
      <c r="H62" s="145"/>
      <c r="I62" s="145"/>
      <c r="J62" s="143"/>
      <c r="K62" s="146" t="s">
        <v>49</v>
      </c>
      <c r="L62" s="145"/>
      <c r="M62" s="143"/>
      <c r="N62" s="147" t="s">
        <v>99</v>
      </c>
      <c r="O62" s="145"/>
      <c r="P62" s="143"/>
      <c r="Q62" s="148">
        <v>48.71</v>
      </c>
      <c r="R62" s="149"/>
      <c r="S62" s="102"/>
      <c r="T62" s="104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</row>
    <row r="63" spans="1:39" ht="18" customHeight="1" thickTop="1" thickBot="1">
      <c r="A63" s="82"/>
      <c r="B63" s="60">
        <v>49</v>
      </c>
      <c r="C63" s="142">
        <v>44995</v>
      </c>
      <c r="D63" s="143"/>
      <c r="E63" s="103" t="s">
        <v>111</v>
      </c>
      <c r="F63" s="144" t="s">
        <v>112</v>
      </c>
      <c r="G63" s="145"/>
      <c r="H63" s="145"/>
      <c r="I63" s="145"/>
      <c r="J63" s="143"/>
      <c r="K63" s="146">
        <v>44985</v>
      </c>
      <c r="L63" s="145"/>
      <c r="M63" s="143"/>
      <c r="N63" s="147" t="s">
        <v>113</v>
      </c>
      <c r="O63" s="145"/>
      <c r="P63" s="143"/>
      <c r="Q63" s="148">
        <v>434</v>
      </c>
      <c r="R63" s="149"/>
      <c r="S63" s="102"/>
      <c r="T63" s="104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</row>
    <row r="64" spans="1:39" ht="18" customHeight="1" thickTop="1" thickBot="1">
      <c r="A64" s="82"/>
      <c r="B64" s="60">
        <v>50</v>
      </c>
      <c r="C64" s="142">
        <v>44995</v>
      </c>
      <c r="D64" s="143"/>
      <c r="E64" s="103" t="s">
        <v>114</v>
      </c>
      <c r="F64" s="144" t="s">
        <v>115</v>
      </c>
      <c r="G64" s="145"/>
      <c r="H64" s="145"/>
      <c r="I64" s="145"/>
      <c r="J64" s="143"/>
      <c r="K64" s="146">
        <v>44986</v>
      </c>
      <c r="L64" s="145"/>
      <c r="M64" s="143"/>
      <c r="N64" s="147" t="s">
        <v>99</v>
      </c>
      <c r="O64" s="145"/>
      <c r="P64" s="143"/>
      <c r="Q64" s="148">
        <v>116.52</v>
      </c>
      <c r="R64" s="149"/>
      <c r="S64" s="102"/>
      <c r="T64" s="104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</row>
    <row r="65" spans="1:39" ht="25.25" customHeight="1" thickTop="1" thickBot="1">
      <c r="A65" s="82"/>
      <c r="B65" s="60">
        <v>51</v>
      </c>
      <c r="C65" s="142">
        <v>44995</v>
      </c>
      <c r="D65" s="143"/>
      <c r="E65" s="103" t="s">
        <v>116</v>
      </c>
      <c r="F65" s="144" t="s">
        <v>117</v>
      </c>
      <c r="G65" s="145"/>
      <c r="H65" s="145"/>
      <c r="I65" s="145"/>
      <c r="J65" s="143"/>
      <c r="K65" s="146">
        <v>44987</v>
      </c>
      <c r="L65" s="145"/>
      <c r="M65" s="143"/>
      <c r="N65" s="147" t="s">
        <v>99</v>
      </c>
      <c r="O65" s="145"/>
      <c r="P65" s="143"/>
      <c r="Q65" s="148">
        <v>207.99</v>
      </c>
      <c r="R65" s="149"/>
      <c r="S65" s="102"/>
      <c r="T65" s="104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</row>
    <row r="66" spans="1:39" ht="18" customHeight="1" thickTop="1" thickBot="1">
      <c r="A66" s="82"/>
      <c r="B66" s="60">
        <v>52</v>
      </c>
      <c r="C66" s="142">
        <v>44995</v>
      </c>
      <c r="D66" s="143"/>
      <c r="E66" s="103" t="s">
        <v>118</v>
      </c>
      <c r="F66" s="144" t="s">
        <v>119</v>
      </c>
      <c r="G66" s="145"/>
      <c r="H66" s="145"/>
      <c r="I66" s="145"/>
      <c r="J66" s="143"/>
      <c r="K66" s="146" t="s">
        <v>49</v>
      </c>
      <c r="L66" s="145"/>
      <c r="M66" s="143"/>
      <c r="N66" s="147" t="s">
        <v>99</v>
      </c>
      <c r="O66" s="145"/>
      <c r="P66" s="143"/>
      <c r="Q66" s="148">
        <v>142.57</v>
      </c>
      <c r="R66" s="149"/>
      <c r="S66" s="102"/>
      <c r="T66" s="104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</row>
    <row r="67" spans="1:39" ht="18" customHeight="1" thickTop="1" thickBot="1">
      <c r="A67" s="82"/>
      <c r="B67" s="60">
        <v>53</v>
      </c>
      <c r="C67" s="142">
        <v>45000</v>
      </c>
      <c r="D67" s="143"/>
      <c r="E67" s="103" t="s">
        <v>120</v>
      </c>
      <c r="F67" s="144" t="s">
        <v>121</v>
      </c>
      <c r="G67" s="145"/>
      <c r="H67" s="145"/>
      <c r="I67" s="145"/>
      <c r="J67" s="143"/>
      <c r="K67" s="146">
        <v>44986</v>
      </c>
      <c r="L67" s="145"/>
      <c r="M67" s="143"/>
      <c r="N67" s="147" t="s">
        <v>46</v>
      </c>
      <c r="O67" s="145"/>
      <c r="P67" s="143"/>
      <c r="Q67" s="148">
        <v>204.16</v>
      </c>
      <c r="R67" s="149"/>
      <c r="S67" s="102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</row>
    <row r="68" spans="1:39" ht="18" customHeight="1" thickTop="1" thickBot="1">
      <c r="A68" s="82"/>
      <c r="B68" s="60">
        <v>54</v>
      </c>
      <c r="C68" s="142">
        <v>45001</v>
      </c>
      <c r="D68" s="143"/>
      <c r="E68" s="103" t="s">
        <v>122</v>
      </c>
      <c r="F68" s="144" t="s">
        <v>123</v>
      </c>
      <c r="G68" s="145"/>
      <c r="H68" s="145"/>
      <c r="I68" s="145"/>
      <c r="J68" s="143"/>
      <c r="K68" s="146">
        <v>45002</v>
      </c>
      <c r="L68" s="145"/>
      <c r="M68" s="143"/>
      <c r="N68" s="147" t="s">
        <v>124</v>
      </c>
      <c r="O68" s="145"/>
      <c r="P68" s="143"/>
      <c r="Q68" s="148">
        <v>259.95999999999998</v>
      </c>
      <c r="R68" s="149"/>
      <c r="S68" s="102"/>
      <c r="T68" s="104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</row>
    <row r="69" spans="1:39" ht="18" customHeight="1" thickTop="1" thickBot="1">
      <c r="A69" s="82"/>
      <c r="B69" s="60">
        <v>55</v>
      </c>
      <c r="C69" s="142">
        <v>45001</v>
      </c>
      <c r="D69" s="143"/>
      <c r="E69" s="103" t="s">
        <v>125</v>
      </c>
      <c r="F69" s="144" t="s">
        <v>126</v>
      </c>
      <c r="G69" s="145"/>
      <c r="H69" s="145"/>
      <c r="I69" s="145"/>
      <c r="J69" s="143"/>
      <c r="K69" s="146">
        <v>45001</v>
      </c>
      <c r="L69" s="145"/>
      <c r="M69" s="143"/>
      <c r="N69" s="147" t="s">
        <v>124</v>
      </c>
      <c r="O69" s="145"/>
      <c r="P69" s="143"/>
      <c r="Q69" s="148">
        <v>403.6</v>
      </c>
      <c r="R69" s="149"/>
      <c r="S69" s="102"/>
      <c r="T69" s="104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</row>
    <row r="70" spans="1:39" ht="18" customHeight="1" thickTop="1" thickBot="1">
      <c r="A70" s="82"/>
      <c r="B70" s="60">
        <v>56</v>
      </c>
      <c r="C70" s="142">
        <v>45002</v>
      </c>
      <c r="D70" s="143"/>
      <c r="E70" s="103" t="s">
        <v>127</v>
      </c>
      <c r="F70" s="144" t="s">
        <v>128</v>
      </c>
      <c r="G70" s="145"/>
      <c r="H70" s="145"/>
      <c r="I70" s="145"/>
      <c r="J70" s="143"/>
      <c r="K70" s="146" t="s">
        <v>49</v>
      </c>
      <c r="L70" s="145"/>
      <c r="M70" s="143"/>
      <c r="N70" s="147" t="s">
        <v>40</v>
      </c>
      <c r="O70" s="145"/>
      <c r="P70" s="143"/>
      <c r="Q70" s="148">
        <v>898.65</v>
      </c>
      <c r="R70" s="149"/>
      <c r="S70" s="102"/>
      <c r="T70" s="104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</row>
    <row r="71" spans="1:39" ht="18" customHeight="1" thickTop="1" thickBot="1">
      <c r="A71" s="82"/>
      <c r="B71" s="60">
        <v>57</v>
      </c>
      <c r="C71" s="142">
        <v>45005</v>
      </c>
      <c r="D71" s="143"/>
      <c r="E71" s="103" t="s">
        <v>129</v>
      </c>
      <c r="F71" s="144" t="s">
        <v>130</v>
      </c>
      <c r="G71" s="145"/>
      <c r="H71" s="145"/>
      <c r="I71" s="145"/>
      <c r="J71" s="143"/>
      <c r="K71" s="146">
        <v>44988</v>
      </c>
      <c r="L71" s="145"/>
      <c r="M71" s="143"/>
      <c r="N71" s="147" t="s">
        <v>99</v>
      </c>
      <c r="O71" s="145"/>
      <c r="P71" s="143"/>
      <c r="Q71" s="148">
        <v>11184.96</v>
      </c>
      <c r="R71" s="149"/>
      <c r="S71" s="102"/>
      <c r="T71" s="104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</row>
    <row r="72" spans="1:39" ht="18" customHeight="1" thickTop="1" thickBot="1">
      <c r="A72" s="82"/>
      <c r="B72" s="60">
        <v>58</v>
      </c>
      <c r="C72" s="142">
        <v>45005</v>
      </c>
      <c r="D72" s="143"/>
      <c r="E72" s="103" t="s">
        <v>131</v>
      </c>
      <c r="F72" s="144" t="s">
        <v>132</v>
      </c>
      <c r="G72" s="145"/>
      <c r="H72" s="145"/>
      <c r="I72" s="145"/>
      <c r="J72" s="143"/>
      <c r="K72" s="146" t="s">
        <v>49</v>
      </c>
      <c r="L72" s="145"/>
      <c r="M72" s="143"/>
      <c r="N72" s="147" t="s">
        <v>99</v>
      </c>
      <c r="O72" s="145"/>
      <c r="P72" s="143"/>
      <c r="Q72" s="148">
        <v>2444.92</v>
      </c>
      <c r="R72" s="149"/>
      <c r="S72" s="102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</row>
    <row r="73" spans="1:39" ht="18" customHeight="1" thickTop="1" thickBot="1">
      <c r="A73" s="82"/>
      <c r="B73" s="60">
        <v>59</v>
      </c>
      <c r="C73" s="142">
        <v>45005</v>
      </c>
      <c r="D73" s="143"/>
      <c r="E73" s="103" t="s">
        <v>133</v>
      </c>
      <c r="F73" s="144" t="s">
        <v>134</v>
      </c>
      <c r="G73" s="145"/>
      <c r="H73" s="145"/>
      <c r="I73" s="145"/>
      <c r="J73" s="143"/>
      <c r="K73" s="146" t="s">
        <v>49</v>
      </c>
      <c r="L73" s="145"/>
      <c r="M73" s="143"/>
      <c r="N73" s="147" t="s">
        <v>99</v>
      </c>
      <c r="O73" s="145"/>
      <c r="P73" s="143"/>
      <c r="Q73" s="148">
        <v>4941.0600000000004</v>
      </c>
      <c r="R73" s="149"/>
      <c r="S73" s="102"/>
      <c r="T73" s="104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</row>
    <row r="74" spans="1:39" ht="18" customHeight="1" thickTop="1" thickBot="1">
      <c r="A74" s="82"/>
      <c r="B74" s="60">
        <v>60</v>
      </c>
      <c r="C74" s="142">
        <v>45005</v>
      </c>
      <c r="D74" s="143"/>
      <c r="E74" s="103" t="s">
        <v>135</v>
      </c>
      <c r="F74" s="144" t="s">
        <v>136</v>
      </c>
      <c r="G74" s="145"/>
      <c r="H74" s="145"/>
      <c r="I74" s="145"/>
      <c r="J74" s="143"/>
      <c r="K74" s="146" t="s">
        <v>49</v>
      </c>
      <c r="L74" s="145"/>
      <c r="M74" s="143"/>
      <c r="N74" s="147" t="s">
        <v>99</v>
      </c>
      <c r="O74" s="145"/>
      <c r="P74" s="143"/>
      <c r="Q74" s="148">
        <v>48.45</v>
      </c>
      <c r="R74" s="149"/>
      <c r="S74" s="102"/>
      <c r="T74" s="104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</row>
    <row r="75" spans="1:39" ht="18" customHeight="1" thickTop="1" thickBot="1">
      <c r="A75" s="82"/>
      <c r="B75" s="60">
        <v>61</v>
      </c>
      <c r="C75" s="142">
        <v>45005</v>
      </c>
      <c r="D75" s="143"/>
      <c r="E75" s="103" t="s">
        <v>137</v>
      </c>
      <c r="F75" s="144" t="s">
        <v>138</v>
      </c>
      <c r="G75" s="145"/>
      <c r="H75" s="145"/>
      <c r="I75" s="145"/>
      <c r="J75" s="143"/>
      <c r="K75" s="146" t="s">
        <v>49</v>
      </c>
      <c r="L75" s="145"/>
      <c r="M75" s="143"/>
      <c r="N75" s="147" t="s">
        <v>99</v>
      </c>
      <c r="O75" s="145"/>
      <c r="P75" s="143"/>
      <c r="Q75" s="148">
        <v>45.99</v>
      </c>
      <c r="R75" s="149"/>
      <c r="S75" s="102"/>
      <c r="T75" s="104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</row>
    <row r="76" spans="1:39" ht="18" customHeight="1" thickTop="1" thickBot="1">
      <c r="A76" s="82"/>
      <c r="B76" s="60">
        <v>62</v>
      </c>
      <c r="C76" s="142">
        <v>45009</v>
      </c>
      <c r="D76" s="143"/>
      <c r="E76" s="103" t="s">
        <v>139</v>
      </c>
      <c r="F76" s="144" t="s">
        <v>140</v>
      </c>
      <c r="G76" s="145"/>
      <c r="H76" s="145"/>
      <c r="I76" s="145"/>
      <c r="J76" s="143"/>
      <c r="K76" s="146">
        <v>45006</v>
      </c>
      <c r="L76" s="145"/>
      <c r="M76" s="143"/>
      <c r="N76" s="147" t="s">
        <v>113</v>
      </c>
      <c r="O76" s="145"/>
      <c r="P76" s="143"/>
      <c r="Q76" s="148">
        <v>558</v>
      </c>
      <c r="R76" s="149"/>
      <c r="S76" s="102"/>
      <c r="T76" s="104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</row>
    <row r="77" spans="1:39" ht="18" customHeight="1" thickTop="1" thickBot="1">
      <c r="A77" s="82"/>
      <c r="B77" s="60">
        <v>63</v>
      </c>
      <c r="C77" s="142">
        <v>45009</v>
      </c>
      <c r="D77" s="143"/>
      <c r="E77" s="103" t="s">
        <v>141</v>
      </c>
      <c r="F77" s="144" t="s">
        <v>142</v>
      </c>
      <c r="G77" s="145"/>
      <c r="H77" s="145"/>
      <c r="I77" s="145"/>
      <c r="J77" s="143"/>
      <c r="K77" s="146">
        <v>45011</v>
      </c>
      <c r="L77" s="145"/>
      <c r="M77" s="143"/>
      <c r="N77" s="147" t="s">
        <v>113</v>
      </c>
      <c r="O77" s="145"/>
      <c r="P77" s="143"/>
      <c r="Q77" s="148">
        <v>5065.7</v>
      </c>
      <c r="R77" s="149"/>
      <c r="S77" s="102"/>
      <c r="T77" s="104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</row>
    <row r="78" spans="1:39" ht="18" customHeight="1" thickTop="1" thickBot="1">
      <c r="A78" s="82"/>
      <c r="B78" s="60">
        <v>64</v>
      </c>
      <c r="C78" s="154">
        <v>45012</v>
      </c>
      <c r="D78" s="155"/>
      <c r="E78" s="103" t="s">
        <v>143</v>
      </c>
      <c r="F78" s="144" t="s">
        <v>144</v>
      </c>
      <c r="G78" s="145"/>
      <c r="H78" s="145"/>
      <c r="I78" s="145"/>
      <c r="J78" s="143"/>
      <c r="K78" s="146" t="s">
        <v>49</v>
      </c>
      <c r="L78" s="145"/>
      <c r="M78" s="143"/>
      <c r="N78" s="147" t="s">
        <v>113</v>
      </c>
      <c r="O78" s="145"/>
      <c r="P78" s="143"/>
      <c r="Q78" s="148">
        <v>514.52</v>
      </c>
      <c r="R78" s="149"/>
      <c r="S78" s="102"/>
      <c r="T78" s="104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</row>
    <row r="79" spans="1:39" ht="18" customHeight="1" thickTop="1" thickBot="1">
      <c r="A79" s="82"/>
      <c r="B79" s="60">
        <v>65</v>
      </c>
      <c r="C79" s="142">
        <v>45016</v>
      </c>
      <c r="D79" s="143"/>
      <c r="E79" s="103" t="s">
        <v>145</v>
      </c>
      <c r="F79" s="144" t="s">
        <v>146</v>
      </c>
      <c r="G79" s="145"/>
      <c r="H79" s="145"/>
      <c r="I79" s="145"/>
      <c r="J79" s="143"/>
      <c r="K79" s="146">
        <v>44999</v>
      </c>
      <c r="L79" s="145"/>
      <c r="M79" s="143"/>
      <c r="N79" s="147" t="s">
        <v>40</v>
      </c>
      <c r="O79" s="145"/>
      <c r="P79" s="143"/>
      <c r="Q79" s="148">
        <v>239.43</v>
      </c>
      <c r="R79" s="149"/>
      <c r="S79" s="102"/>
      <c r="T79" s="104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</row>
    <row r="80" spans="1:39" ht="15" customHeight="1" thickTop="1" thickBot="1">
      <c r="A80" s="106"/>
      <c r="B80" s="150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2">
        <f>SUM(Q15:R79)</f>
        <v>146127.08000000002</v>
      </c>
      <c r="R80" s="153"/>
      <c r="S80" s="107"/>
      <c r="T80" s="104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</row>
    <row r="81" spans="1:39" ht="3.75" customHeight="1" thickBot="1">
      <c r="A81" s="1"/>
      <c r="B81" s="108"/>
      <c r="C81" s="109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 t="s">
        <v>147</v>
      </c>
      <c r="R81" s="111"/>
      <c r="S81" s="112"/>
      <c r="T81" s="5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</row>
    <row r="82" spans="1:39" ht="17.25" customHeight="1" thickBot="1">
      <c r="A82" s="113"/>
      <c r="B82" s="130" t="s">
        <v>148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2"/>
      <c r="S82" s="112"/>
      <c r="T82" s="5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</row>
    <row r="83" spans="1:39" ht="5.25" customHeight="1">
      <c r="A83" s="1"/>
      <c r="B83" s="133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34"/>
      <c r="S83" s="4"/>
      <c r="T83" s="5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11.25" customHeight="1">
      <c r="A84" s="114"/>
      <c r="B84" s="135" t="s">
        <v>149</v>
      </c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7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ht="11.25" customHeight="1">
      <c r="A85" s="114"/>
      <c r="B85" s="138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39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ht="11.25" customHeight="1">
      <c r="A86" s="114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9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ht="11.25" customHeight="1">
      <c r="A87" s="114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39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</row>
    <row r="88" spans="1:39" ht="11.25" customHeight="1">
      <c r="A88" s="1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9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4.25" customHeight="1">
      <c r="A89" s="1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39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8.75" customHeight="1">
      <c r="A90" s="1"/>
      <c r="B90" s="140" t="s">
        <v>150</v>
      </c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6" customHeight="1">
      <c r="A91" s="1"/>
      <c r="B91" s="141" t="s">
        <v>151</v>
      </c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4"/>
      <c r="T91" s="5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21.75" customHeight="1">
      <c r="A92" s="1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21.75" customHeight="1">
      <c r="A93" s="1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21.75" customHeight="1">
      <c r="A94" s="1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4"/>
      <c r="T94" s="5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21.75" customHeight="1">
      <c r="A95" s="1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4"/>
      <c r="T95" s="5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33" customHeight="1">
      <c r="A96" s="117"/>
      <c r="B96" s="128" t="s">
        <v>152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18"/>
      <c r="T96" s="119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</row>
    <row r="97" spans="1:39" ht="5.2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5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t="5.2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5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31.5" customHeight="1">
      <c r="A99" s="1"/>
      <c r="B99" s="120" t="s">
        <v>153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15.75" customHeight="1">
      <c r="A100" s="1"/>
      <c r="B100" s="121" t="s">
        <v>5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4"/>
      <c r="V100" s="4"/>
      <c r="W100" s="4"/>
      <c r="X100" s="4"/>
      <c r="Y100" s="4"/>
      <c r="Z100" s="4"/>
      <c r="AA100" s="122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5.75" customHeight="1">
      <c r="A101" s="1"/>
      <c r="B101" s="4" t="s">
        <v>154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5.75" customHeight="1">
      <c r="A102" s="1"/>
      <c r="B102" s="121" t="s">
        <v>12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5.75" customHeight="1">
      <c r="A103" s="1"/>
      <c r="B103" s="4" t="s">
        <v>155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5.75" customHeight="1">
      <c r="A104" s="1"/>
      <c r="B104" s="121" t="s">
        <v>156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16.5" customHeight="1">
      <c r="A105" s="123"/>
      <c r="B105" s="124" t="s">
        <v>157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</row>
    <row r="106" spans="1:39" ht="18" customHeight="1">
      <c r="A106" s="123"/>
      <c r="B106" s="124" t="s">
        <v>158</v>
      </c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</row>
    <row r="107" spans="1:39" ht="18" customHeight="1">
      <c r="A107" s="123"/>
      <c r="B107" s="124" t="s">
        <v>159</v>
      </c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</row>
    <row r="108" spans="1:39" ht="18" customHeight="1">
      <c r="A108" s="123"/>
      <c r="B108" s="124" t="s">
        <v>160</v>
      </c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</row>
    <row r="109" spans="1:39" ht="18" customHeight="1">
      <c r="A109" s="123"/>
      <c r="B109" s="124" t="s">
        <v>161</v>
      </c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</row>
    <row r="110" spans="1:39" ht="18" customHeight="1">
      <c r="A110" s="123"/>
      <c r="B110" s="124" t="s">
        <v>162</v>
      </c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</row>
    <row r="111" spans="1:39" ht="15" customHeight="1">
      <c r="A111" s="114"/>
      <c r="B111" s="126" t="s">
        <v>163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ht="15" customHeight="1">
      <c r="A112" s="114"/>
      <c r="B112" s="126" t="s">
        <v>164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ht="15" customHeight="1">
      <c r="A113" s="114"/>
      <c r="B113" s="126" t="s">
        <v>165</v>
      </c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ht="15" customHeight="1">
      <c r="A114" s="114"/>
      <c r="B114" s="126" t="s">
        <v>166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ht="15" customHeight="1">
      <c r="A115" s="114"/>
      <c r="B115" s="126" t="s">
        <v>167</v>
      </c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ht="15" customHeight="1">
      <c r="A116" s="114"/>
      <c r="B116" s="126" t="s">
        <v>168</v>
      </c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ht="15" customHeight="1">
      <c r="A117" s="114"/>
      <c r="B117" s="126" t="s">
        <v>169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ht="15" customHeight="1">
      <c r="A118" s="114"/>
      <c r="B118" s="126" t="s">
        <v>170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ht="15" customHeight="1">
      <c r="A119" s="114"/>
      <c r="B119" s="126" t="s">
        <v>171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ht="15" customHeight="1">
      <c r="A120" s="114"/>
      <c r="B120" s="126" t="s">
        <v>172</v>
      </c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ht="15" customHeight="1">
      <c r="A121" s="114"/>
      <c r="B121" s="126" t="s">
        <v>173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ht="25.5" customHeight="1">
      <c r="A122" s="1"/>
      <c r="B122" s="121" t="s">
        <v>174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5.2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5.2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5.2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5.2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5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5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5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5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5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5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5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5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15.75" customHeight="1">
      <c r="A143" s="4"/>
      <c r="B143" s="4"/>
      <c r="C143" s="4"/>
      <c r="D143" s="4"/>
      <c r="E143" s="4"/>
      <c r="F143" s="4"/>
      <c r="G143" s="12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15" customHeight="1">
      <c r="A144" s="4"/>
      <c r="B144" s="4"/>
      <c r="C144" s="4"/>
      <c r="D144" s="4"/>
      <c r="E144" s="4"/>
      <c r="F144" s="4"/>
      <c r="G144" s="12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30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ht="30" customHeight="1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ht="30" customHeight="1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5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ht="30" customHeight="1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ht="30" customHeight="1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5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ht="30" customHeight="1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ht="30" customHeight="1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5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ht="30" customHeight="1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5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ht="30" customHeight="1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5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ht="30" customHeight="1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5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ht="30" customHeight="1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5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</sheetData>
  <sheetProtection algorithmName="SHA-512" hashValue="Fjw/ylb3r1Ue0POj9wxd6ITJSBNlWR67Etu83tz0tIUCmFdUI+u0d1ZD8oo3nRh7cv1MVfWkg2G+YK0WUi25ng==" saltValue="mehNb8igo96mw5N0pPyLtg==" spinCount="100000" sheet="1" objects="1" scenarios="1" sort="0" autoFilter="0"/>
  <mergeCells count="362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B3:D3"/>
    <mergeCell ref="N3:R4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40:D40"/>
    <mergeCell ref="F40:J40"/>
    <mergeCell ref="K40:M40"/>
    <mergeCell ref="N40:P40"/>
    <mergeCell ref="Q40:R40"/>
    <mergeCell ref="U40:Y40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2:D42"/>
    <mergeCell ref="F42:J42"/>
    <mergeCell ref="K42:M42"/>
    <mergeCell ref="N42:P42"/>
    <mergeCell ref="Q42:R42"/>
    <mergeCell ref="U42:Y42"/>
    <mergeCell ref="C41:D41"/>
    <mergeCell ref="F41:J41"/>
    <mergeCell ref="K41:M41"/>
    <mergeCell ref="N41:P41"/>
    <mergeCell ref="Q41:R41"/>
    <mergeCell ref="U41:Y41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C73:D73"/>
    <mergeCell ref="F73:J73"/>
    <mergeCell ref="K73:M73"/>
    <mergeCell ref="N73:P73"/>
    <mergeCell ref="Q73:R73"/>
    <mergeCell ref="C74:D74"/>
    <mergeCell ref="F74:J74"/>
    <mergeCell ref="K74:M74"/>
    <mergeCell ref="N74:P74"/>
    <mergeCell ref="Q74:R74"/>
    <mergeCell ref="C75:D75"/>
    <mergeCell ref="F75:J75"/>
    <mergeCell ref="K75:M75"/>
    <mergeCell ref="N75:P75"/>
    <mergeCell ref="Q75:R75"/>
    <mergeCell ref="C76:D76"/>
    <mergeCell ref="F76:J76"/>
    <mergeCell ref="K76:M76"/>
    <mergeCell ref="N76:P76"/>
    <mergeCell ref="Q76:R76"/>
    <mergeCell ref="C77:D77"/>
    <mergeCell ref="F77:J77"/>
    <mergeCell ref="K77:M77"/>
    <mergeCell ref="N77:P77"/>
    <mergeCell ref="Q77:R77"/>
    <mergeCell ref="C78:D78"/>
    <mergeCell ref="F78:J78"/>
    <mergeCell ref="K78:M78"/>
    <mergeCell ref="N78:P78"/>
    <mergeCell ref="Q78:R78"/>
    <mergeCell ref="B96:R96"/>
    <mergeCell ref="B82:R82"/>
    <mergeCell ref="B83:R83"/>
    <mergeCell ref="B84:R84"/>
    <mergeCell ref="B85:R89"/>
    <mergeCell ref="B90:R90"/>
    <mergeCell ref="B91:R92"/>
    <mergeCell ref="C79:D79"/>
    <mergeCell ref="F79:J79"/>
    <mergeCell ref="K79:M79"/>
    <mergeCell ref="N79:P79"/>
    <mergeCell ref="Q79:R79"/>
    <mergeCell ref="B80:P80"/>
    <mergeCell ref="Q80:R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2023-05-09T15:49:58Z</dcterms:modified>
</cp:coreProperties>
</file>