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81" i="1" l="1"/>
  <c r="F83" i="1" s="1"/>
  <c r="G67" i="1"/>
  <c r="E19" i="1"/>
  <c r="F84" i="1" s="1"/>
  <c r="F85" i="1" l="1"/>
</calcChain>
</file>

<file path=xl/sharedStrings.xml><?xml version="1.0" encoding="utf-8"?>
<sst xmlns="http://schemas.openxmlformats.org/spreadsheetml/2006/main" count="153" uniqueCount="112">
  <si>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</si>
  <si>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</si>
  <si>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</si>
  <si>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</si>
  <si>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</si>
  <si>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</si>
  <si>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</si>
  <si>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</si>
  <si>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</si>
  <si>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</si>
  <si>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</si>
  <si>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</si>
  <si>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</si>
  <si>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</si>
  <si>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</si>
  <si>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 em 31/08/2018</t>
  </si>
  <si>
    <t>rendimento de aplicação financeira em: 31/08/2018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</si>
  <si>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</si>
  <si>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</si>
  <si>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</si>
  <si>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recebidos,</t>
    </r>
    <r>
      <rPr>
        <sz val="10"/>
        <color theme="1"/>
        <rFont val="Arial"/>
        <family val="2"/>
      </rPr>
      <t xml:space="preserve"> referente a</t>
    </r>
  </si>
  <si>
    <t xml:space="preserve">saldo anterior em 31/08/2018 R$ 159.441,05(Cento e cinquenta e nove Mil e quatrocentos e quarenta e um Reais e cinco centavos), da Secretaria Municipal de Saúde </t>
  </si>
  <si>
    <t>(Repasse através da Prefeitura Municipal de Guarujá), recurso este recebido para a folha de pagamento parcial (holerites),</t>
  </si>
  <si>
    <t xml:space="preserve">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</si>
  <si>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</si>
  <si>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</si>
  <si>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</si>
  <si>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</si>
  <si>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</si>
  <si>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</si>
  <si>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</si>
  <si>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ISSQN- Imposto sobre serv. de qualquer natureza- ref. 08/2018</t>
  </si>
  <si>
    <t>Boleto</t>
  </si>
  <si>
    <t>Contribuição Associativa- Sind. Inter. Dos Emp. Em Inst. Beneficientes- ref. 08/2018</t>
  </si>
  <si>
    <t>FGTS -ref. 08/2018</t>
  </si>
  <si>
    <t>INSS_ Cód.2305- ref. 08/2018</t>
  </si>
  <si>
    <t>IRRF.Cód. 0588- ref. 08/2018</t>
  </si>
  <si>
    <t>IRRF- Cód.0561- ref. 08/2018</t>
  </si>
  <si>
    <t>PIS.Cód. 8301- ref. 08/2018</t>
  </si>
  <si>
    <t>Darf- cod 1708 - irpj 1,5%- NF 112- JRR CLINICA -Dr Rafael B. de Rezende</t>
  </si>
  <si>
    <t>Darf- cod 5952 - ret 4,66%- NF 112- JRR CLINICA -Dr Rafael B. de Rezende</t>
  </si>
  <si>
    <t>Deb.Pgto Salário</t>
  </si>
  <si>
    <t>Ajudante Geral- João Paulo O. da Conceição- ref. 08/2018</t>
  </si>
  <si>
    <t>Aux. Administrativo-  Katiuscia Garcia O. de Lima- ref.08/2018</t>
  </si>
  <si>
    <t>Assist.RH- Rainara Evelin P.da Silva- ref. 08/2018</t>
  </si>
  <si>
    <t>Dentista-  Regina Maria G.V.de Abreu- ref. 08/2018</t>
  </si>
  <si>
    <t>Faxineira- Elita Evangelista de Oliveira- ref. 08/2018</t>
  </si>
  <si>
    <t>Faxineira- Maria das Graças P. da Silva- ref. 08/2018</t>
  </si>
  <si>
    <t>Faxineira- Marisa Zacarias dos S. Arruda-ref. 08/2018</t>
  </si>
  <si>
    <t>Fisioterapeuta- Daiana Ferreira Barros- ref. 08/2018</t>
  </si>
  <si>
    <t>Fisioterapeuta- Eliane Calumby de Souza-ref. 08/2018</t>
  </si>
  <si>
    <t>Fisioterapeuta- Ilma Menezes- ref. 08/2018</t>
  </si>
  <si>
    <t>Fisioterapeuta- Lilian Moreira Sanchez-ref. 8/2018</t>
  </si>
  <si>
    <t>Fisioterapeuta- Melissa Borges de Moraes- ref. 08/2018</t>
  </si>
  <si>
    <t>Fisioterapeuta- Talita Souza de Carvalho- ref.  08/2018</t>
  </si>
  <si>
    <t>Fonoaudióloga- Adriana Martins dos S. Fernandes-ref. 08/2018</t>
  </si>
  <si>
    <t>Menor aprendiz - Aline Amaro de Matos Ferreira - ref. 08/2018</t>
  </si>
  <si>
    <t>Fonoaudióloga- Maria Luiza Daun Pereira-ref. 08/2018</t>
  </si>
  <si>
    <t>Médico Neurologista- Karen Baldin - ref. 08/2018</t>
  </si>
  <si>
    <t>Motorista- Marcos Ferreira de Lima- ref. 08/2018</t>
  </si>
  <si>
    <t>Porteiro- Cassio Aparecido da Silva-ref. 08/2018</t>
  </si>
  <si>
    <t>Recepcionista- Ruth Correia Cinelli- ref. 08/2018</t>
  </si>
  <si>
    <t>Recepcionista- Sandra Elisete dos Santos- ref. 08/2018</t>
  </si>
  <si>
    <t>Secretária- Gardenha Batista Rodrigues da Silva-ref. 08/2018</t>
  </si>
  <si>
    <t>Secretária- Regiane Bergamim-ref. 08/2018</t>
  </si>
  <si>
    <t>Terapeuta Ocupacional- Katia Regina Feller- ref. 08/2018</t>
  </si>
  <si>
    <t>Terapeuta Ocupacional- Luyme Marinielo dos Santos- ref. 08/2018</t>
  </si>
  <si>
    <t>Terapeuta Ocupacional- Mª Lais Nunes L. de Araujo- ref. 08/2018</t>
  </si>
  <si>
    <t>ch 001665</t>
  </si>
  <si>
    <t>Holerite</t>
  </si>
  <si>
    <t>Tec.Manutenção- Paulo Henrique M.Gonçalves ref. 08/2018</t>
  </si>
  <si>
    <t>ch 001657</t>
  </si>
  <si>
    <t>Psicóloga- Adriana Martinho F. de Campos- ref. 08/2018</t>
  </si>
  <si>
    <t>ch 001664</t>
  </si>
  <si>
    <t>NF 112</t>
  </si>
  <si>
    <t>JRR CLINICA - Serv.Med.de Ped.e Ort- Dr Rafael B de Rezende</t>
  </si>
  <si>
    <t>ch 001659</t>
  </si>
  <si>
    <t>Assistente Social- Liliane Spicacci Rigonati- ref. 08/2018</t>
  </si>
  <si>
    <t>ch 001661</t>
  </si>
  <si>
    <t>Recibo</t>
  </si>
  <si>
    <t>Médico Pediatra-Bayardo Furlani Braia- ref. 08/2018</t>
  </si>
  <si>
    <t>ch 001658</t>
  </si>
  <si>
    <t>Fonoaudióloga- Gilce leite Martins  -ref. 08/2018</t>
  </si>
  <si>
    <t>ch 001663</t>
  </si>
  <si>
    <t>Terapeuta Ocupacional- Gabriela Souza dos Santos- ref. 08/2018</t>
  </si>
  <si>
    <t>Motorista- Marcos Ferreira de Lima- ref. Adiantamento de 1ºparcela de 13ºsalário</t>
  </si>
  <si>
    <t>ch 001662</t>
  </si>
  <si>
    <t>Contadora- Claudia de Moura Vassão- ref. 08/2018</t>
  </si>
  <si>
    <t>NF 250065</t>
  </si>
  <si>
    <t>Sodexo Pass do Brasil Serviços e Comercio S.A</t>
  </si>
  <si>
    <t>NF 41507</t>
  </si>
  <si>
    <t>Viação Piracicabana LTDA</t>
  </si>
  <si>
    <t>NF 66947</t>
  </si>
  <si>
    <t>Translitoral Transp. Tur. E Partc. LTDA</t>
  </si>
  <si>
    <t>Porteiro- Cassio Aparecido da Silva-ref. Férias</t>
  </si>
  <si>
    <t>TOTAL DAS DESPESAS</t>
  </si>
  <si>
    <t>Despesas Bancárias ref. ao perído de 01/09/2018 a  30/09/2018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</si>
  <si>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</si>
  <si>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</si>
  <si>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</si>
  <si>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</si>
  <si>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</si>
  <si>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</si>
  <si>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01/11/2018</t>
  </si>
  <si>
    <t xml:space="preserve">Reginaldo Gonçalves Pacheco    </t>
  </si>
  <si>
    <t xml:space="preserve">Osmar Roberto Fernandes                                        Altair Rodrigues de Souza </t>
  </si>
  <si>
    <t xml:space="preserve">Presidente                                      </t>
  </si>
  <si>
    <t>Membro do Conselho Fiscal                                       Membro do Conselho Fiscal</t>
  </si>
  <si>
    <t xml:space="preserve">CPF 133.714.228-01                            </t>
  </si>
  <si>
    <t>CPF  025.557.538-69                                                       CPF 101.041.578-60</t>
  </si>
  <si>
    <t xml:space="preserve">RG 20236125                      </t>
  </si>
  <si>
    <t>RG 12.604.369-3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</si>
</sst>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8" fontId="6" fillId="0" borderId="1" xfId="1" applyNumberFormat="1" applyFont="1" applyBorder="1" applyAlignment="1">
      <alignment horizontal="right"/>
    </xf>
    <xf numFmtId="44" fontId="10" fillId="0" borderId="1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0" fillId="0" borderId="0" xfId="0" applyNumberFormat="1"/>
    <xf numFmtId="0" fontId="6" fillId="0" borderId="8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/>
    <xf numFmtId="44" fontId="6" fillId="0" borderId="9" xfId="1" applyFont="1" applyBorder="1"/>
    <xf numFmtId="0" fontId="9" fillId="0" borderId="10" xfId="0" applyFont="1" applyBorder="1" applyAlignment="1">
      <alignment horizontal="left"/>
    </xf>
    <xf numFmtId="0" fontId="9" fillId="3" borderId="1" xfId="0" applyFont="1" applyFill="1" applyBorder="1"/>
    <xf numFmtId="0" fontId="9" fillId="0" borderId="11" xfId="0" applyFont="1" applyBorder="1"/>
    <xf numFmtId="0" fontId="9" fillId="3" borderId="11" xfId="0" applyFont="1" applyFill="1" applyBorder="1"/>
    <xf numFmtId="0" fontId="9" fillId="3" borderId="12" xfId="0" applyFont="1" applyFill="1" applyBorder="1"/>
    <xf numFmtId="14" fontId="6" fillId="0" borderId="12" xfId="0" applyNumberFormat="1" applyFont="1" applyBorder="1" applyAlignment="1">
      <alignment horizontal="center"/>
    </xf>
    <xf numFmtId="0" fontId="9" fillId="3" borderId="12" xfId="0" applyFont="1" applyFill="1" applyBorder="1" applyAlignment="1">
      <alignment horizontal="left"/>
    </xf>
    <xf numFmtId="14" fontId="8" fillId="4" borderId="5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/>
    <xf numFmtId="44" fontId="8" fillId="4" borderId="13" xfId="1" applyFont="1" applyFill="1" applyBorder="1"/>
    <xf numFmtId="14" fontId="8" fillId="4" borderId="8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44" fontId="8" fillId="4" borderId="9" xfId="1" applyFont="1" applyFill="1" applyBorder="1"/>
    <xf numFmtId="0" fontId="14" fillId="4" borderId="1" xfId="0" applyFont="1" applyFill="1" applyBorder="1"/>
    <xf numFmtId="0" fontId="13" fillId="4" borderId="14" xfId="0" applyFont="1" applyFill="1" applyBorder="1"/>
    <xf numFmtId="14" fontId="8" fillId="4" borderId="15" xfId="0" applyNumberFormat="1" applyFont="1" applyFill="1" applyBorder="1" applyAlignment="1">
      <alignment horizontal="center"/>
    </xf>
    <xf numFmtId="165" fontId="8" fillId="4" borderId="1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/>
    </xf>
    <xf numFmtId="44" fontId="8" fillId="4" borderId="16" xfId="1" applyFont="1" applyFill="1" applyBorder="1"/>
    <xf numFmtId="44" fontId="8" fillId="4" borderId="17" xfId="0" applyNumberFormat="1" applyFont="1" applyFill="1" applyBorder="1"/>
    <xf numFmtId="14" fontId="6" fillId="0" borderId="11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44" fontId="6" fillId="0" borderId="18" xfId="1" applyFont="1" applyBorder="1"/>
    <xf numFmtId="0" fontId="9" fillId="0" borderId="12" xfId="0" applyFont="1" applyBorder="1"/>
    <xf numFmtId="0" fontId="11" fillId="3" borderId="12" xfId="0" applyFont="1" applyFill="1" applyBorder="1"/>
    <xf numFmtId="0" fontId="8" fillId="0" borderId="8" xfId="0" applyFont="1" applyBorder="1" applyAlignment="1">
      <alignment horizontal="center"/>
    </xf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9" xfId="1" applyFont="1" applyFill="1" applyBorder="1" applyAlignment="1">
      <alignment horizontal="right"/>
    </xf>
    <xf numFmtId="166" fontId="1" fillId="0" borderId="0" xfId="2" applyFont="1"/>
    <xf numFmtId="0" fontId="0" fillId="0" borderId="2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9" xfId="1" applyFont="1" applyFill="1" applyBorder="1" applyAlignment="1">
      <alignment horizontal="right"/>
    </xf>
    <xf numFmtId="44" fontId="8" fillId="2" borderId="19" xfId="1" applyFont="1" applyFill="1" applyBorder="1" applyAlignment="1">
      <alignment horizontal="right"/>
    </xf>
    <xf numFmtId="44" fontId="6" fillId="0" borderId="19" xfId="1" applyFont="1" applyBorder="1" applyAlignment="1">
      <alignment horizontal="right"/>
    </xf>
    <xf numFmtId="44" fontId="0" fillId="0" borderId="0" xfId="1" applyFont="1"/>
    <xf numFmtId="0" fontId="0" fillId="0" borderId="21" xfId="0" applyFont="1" applyBorder="1"/>
    <xf numFmtId="44" fontId="8" fillId="0" borderId="16" xfId="1" applyFont="1" applyBorder="1" applyAlignment="1">
      <alignment horizontal="right"/>
    </xf>
    <xf numFmtId="0" fontId="0" fillId="0" borderId="0" xfId="0" applyFont="1"/>
    <xf numFmtId="0" fontId="8" fillId="0" borderId="0" xfId="0" applyFont="1" applyBorder="1" applyAlignment="1">
      <alignment horizontal="left"/>
    </xf>
    <xf numFmtId="44" fontId="8" fillId="0" borderId="22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0" fontId="0" fillId="0" borderId="0" xfId="0" applyFont="1" applyBorder="1"/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5" fillId="0" borderId="0" xfId="0" applyFont="1"/>
    <xf numFmtId="0" fontId="16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topLeftCell="A67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7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/>
      <c r="C16" s="12"/>
      <c r="D16" s="12"/>
      <c r="E16" s="13"/>
      <c r="F16" s="3"/>
      <c r="G16" s="3"/>
    </row>
    <row r="17" spans="1:10" x14ac:dyDescent="0.35">
      <c r="B17" s="89" t="s">
        <v>15</v>
      </c>
      <c r="C17" s="90"/>
      <c r="D17" s="91"/>
      <c r="E17" s="14">
        <v>159441.04999999999</v>
      </c>
      <c r="F17" s="3"/>
      <c r="G17" s="3"/>
    </row>
    <row r="18" spans="1:10" x14ac:dyDescent="0.35">
      <c r="B18" s="92" t="s">
        <v>16</v>
      </c>
      <c r="C18" s="93"/>
      <c r="D18" s="94"/>
      <c r="E18" s="13">
        <v>0</v>
      </c>
      <c r="F18" s="3"/>
      <c r="G18" s="3"/>
    </row>
    <row r="19" spans="1:10" ht="15.5" x14ac:dyDescent="0.35">
      <c r="B19" s="95" t="s">
        <v>17</v>
      </c>
      <c r="C19" s="96"/>
      <c r="D19" s="97"/>
      <c r="E19" s="15">
        <f>SUM(E16:E18)</f>
        <v>159441.04999999999</v>
      </c>
      <c r="F19" s="3"/>
      <c r="G19" s="3"/>
    </row>
    <row r="20" spans="1:10" x14ac:dyDescent="0.35">
      <c r="B20" s="16"/>
      <c r="C20" s="16"/>
      <c r="D20" s="16"/>
      <c r="E20" s="17"/>
      <c r="F20" s="3"/>
      <c r="G20" s="3"/>
    </row>
    <row r="21" spans="1:10" x14ac:dyDescent="0.35">
      <c r="B21" s="16"/>
      <c r="C21" s="16"/>
      <c r="D21" s="16"/>
      <c r="E21" s="18"/>
      <c r="F21" s="3"/>
      <c r="G21" s="3"/>
    </row>
    <row r="22" spans="1:10" x14ac:dyDescent="0.35">
      <c r="B22" s="19" t="s">
        <v>18</v>
      </c>
      <c r="C22" s="19"/>
      <c r="D22" s="19"/>
      <c r="E22" s="20"/>
      <c r="F22" s="19"/>
      <c r="G22" s="3"/>
    </row>
    <row r="23" spans="1:10" x14ac:dyDescent="0.35">
      <c r="B23" s="19" t="s">
        <v>19</v>
      </c>
      <c r="C23" s="19"/>
      <c r="D23" s="19"/>
      <c r="E23" s="19"/>
      <c r="F23" s="19"/>
      <c r="G23" s="3"/>
    </row>
    <row r="24" spans="1:10" x14ac:dyDescent="0.35">
      <c r="B24" s="19" t="s">
        <v>20</v>
      </c>
      <c r="C24" s="19"/>
      <c r="D24" s="19"/>
      <c r="E24" s="19"/>
      <c r="F24" s="19"/>
      <c r="G24" s="3"/>
    </row>
    <row r="25" spans="1:10" x14ac:dyDescent="0.35">
      <c r="B25" s="19" t="s">
        <v>21</v>
      </c>
      <c r="C25" s="19"/>
      <c r="D25" s="19"/>
      <c r="E25" s="19"/>
      <c r="F25" s="19"/>
      <c r="G25" s="3"/>
    </row>
    <row r="26" spans="1:10" x14ac:dyDescent="0.35">
      <c r="B26" s="19" t="s">
        <v>22</v>
      </c>
      <c r="C26" s="19"/>
      <c r="D26" s="19"/>
      <c r="E26" s="19"/>
      <c r="F26" s="19"/>
      <c r="G26" s="3"/>
    </row>
    <row r="27" spans="1:10" x14ac:dyDescent="0.35">
      <c r="B27" s="19" t="s">
        <v>23</v>
      </c>
      <c r="C27" s="19"/>
      <c r="D27" s="19"/>
      <c r="E27" s="19"/>
      <c r="F27" s="19"/>
      <c r="G27" s="3"/>
    </row>
    <row r="28" spans="1:10" x14ac:dyDescent="0.35">
      <c r="B28" s="19"/>
      <c r="C28" s="19"/>
      <c r="D28" s="19"/>
      <c r="E28" s="19"/>
      <c r="F28" s="19"/>
      <c r="G28" s="3"/>
    </row>
    <row r="29" spans="1:10" x14ac:dyDescent="0.35">
      <c r="B29" s="3"/>
      <c r="C29" s="3"/>
      <c r="D29" s="3"/>
      <c r="E29" s="3"/>
      <c r="F29" s="3"/>
      <c r="G29" s="3"/>
    </row>
    <row r="30" spans="1:10" ht="15" thickBot="1" x14ac:dyDescent="0.4">
      <c r="B30" s="3"/>
      <c r="C30" s="3"/>
      <c r="D30" s="3"/>
      <c r="E30" s="3"/>
      <c r="F30" s="3"/>
      <c r="G30" s="3"/>
    </row>
    <row r="31" spans="1:10" x14ac:dyDescent="0.35">
      <c r="A31" s="21" t="s">
        <v>24</v>
      </c>
      <c r="B31" s="22" t="s">
        <v>25</v>
      </c>
      <c r="C31" s="22" t="s">
        <v>26</v>
      </c>
      <c r="D31" s="22" t="s">
        <v>27</v>
      </c>
      <c r="E31" s="22" t="s">
        <v>28</v>
      </c>
      <c r="F31" s="23" t="s">
        <v>29</v>
      </c>
      <c r="G31" s="3"/>
      <c r="J31" s="24"/>
    </row>
    <row r="32" spans="1:10" x14ac:dyDescent="0.35">
      <c r="A32" s="25">
        <v>1</v>
      </c>
      <c r="B32" s="26">
        <v>43348</v>
      </c>
      <c r="C32" s="27">
        <v>0</v>
      </c>
      <c r="D32" s="28" t="s">
        <v>30</v>
      </c>
      <c r="E32" s="29" t="s">
        <v>31</v>
      </c>
      <c r="F32" s="30">
        <v>349.46</v>
      </c>
      <c r="G32" s="3"/>
      <c r="J32" s="24"/>
    </row>
    <row r="33" spans="1:10" x14ac:dyDescent="0.35">
      <c r="A33" s="25">
        <v>2</v>
      </c>
      <c r="B33" s="26">
        <v>43348</v>
      </c>
      <c r="C33" s="27">
        <v>0</v>
      </c>
      <c r="D33" s="28" t="s">
        <v>32</v>
      </c>
      <c r="E33" s="31" t="s">
        <v>33</v>
      </c>
      <c r="F33" s="30">
        <v>80</v>
      </c>
      <c r="G33" s="3"/>
      <c r="J33" s="24"/>
    </row>
    <row r="34" spans="1:10" x14ac:dyDescent="0.35">
      <c r="A34" s="25">
        <v>3</v>
      </c>
      <c r="B34" s="26">
        <v>43348</v>
      </c>
      <c r="C34" s="27">
        <v>0</v>
      </c>
      <c r="D34" s="28" t="s">
        <v>30</v>
      </c>
      <c r="E34" s="32" t="s">
        <v>34</v>
      </c>
      <c r="F34" s="30">
        <v>7066.94</v>
      </c>
      <c r="G34" s="3"/>
      <c r="J34" s="24"/>
    </row>
    <row r="35" spans="1:10" x14ac:dyDescent="0.35">
      <c r="A35" s="25">
        <v>4</v>
      </c>
      <c r="B35" s="26">
        <v>43348</v>
      </c>
      <c r="C35" s="27">
        <v>0</v>
      </c>
      <c r="D35" s="28" t="s">
        <v>30</v>
      </c>
      <c r="E35" s="32" t="s">
        <v>34</v>
      </c>
      <c r="F35" s="30">
        <v>12.72</v>
      </c>
      <c r="G35" s="3"/>
      <c r="J35" s="24"/>
    </row>
    <row r="36" spans="1:10" x14ac:dyDescent="0.35">
      <c r="A36" s="25">
        <v>5</v>
      </c>
      <c r="B36" s="26">
        <v>43348</v>
      </c>
      <c r="C36" s="27">
        <v>0</v>
      </c>
      <c r="D36" s="28" t="s">
        <v>30</v>
      </c>
      <c r="E36" s="33" t="s">
        <v>35</v>
      </c>
      <c r="F36" s="30">
        <v>11509.4</v>
      </c>
      <c r="G36" s="3"/>
      <c r="J36" s="24"/>
    </row>
    <row r="37" spans="1:10" x14ac:dyDescent="0.35">
      <c r="A37" s="25">
        <v>6</v>
      </c>
      <c r="B37" s="26">
        <v>43348</v>
      </c>
      <c r="C37" s="27">
        <v>0</v>
      </c>
      <c r="D37" s="28" t="s">
        <v>30</v>
      </c>
      <c r="E37" s="34" t="s">
        <v>36</v>
      </c>
      <c r="F37" s="30">
        <v>527.16</v>
      </c>
      <c r="G37" s="3"/>
      <c r="J37" s="24"/>
    </row>
    <row r="38" spans="1:10" x14ac:dyDescent="0.35">
      <c r="A38" s="25">
        <v>7</v>
      </c>
      <c r="B38" s="26">
        <v>43348</v>
      </c>
      <c r="C38" s="27">
        <v>0</v>
      </c>
      <c r="D38" s="28" t="s">
        <v>30</v>
      </c>
      <c r="E38" s="32" t="s">
        <v>37</v>
      </c>
      <c r="F38" s="30">
        <v>3350.39</v>
      </c>
      <c r="G38" s="3"/>
      <c r="J38" s="24"/>
    </row>
    <row r="39" spans="1:10" x14ac:dyDescent="0.35">
      <c r="A39" s="25">
        <v>8</v>
      </c>
      <c r="B39" s="26">
        <v>43348</v>
      </c>
      <c r="C39" s="27">
        <v>0</v>
      </c>
      <c r="D39" s="28" t="s">
        <v>30</v>
      </c>
      <c r="E39" s="35" t="s">
        <v>38</v>
      </c>
      <c r="F39" s="30">
        <v>891.08</v>
      </c>
      <c r="G39" s="3"/>
      <c r="J39" s="24"/>
    </row>
    <row r="40" spans="1:10" x14ac:dyDescent="0.35">
      <c r="A40" s="25">
        <v>9</v>
      </c>
      <c r="B40" s="26">
        <v>43348</v>
      </c>
      <c r="C40" s="27">
        <v>0</v>
      </c>
      <c r="D40" s="28" t="s">
        <v>30</v>
      </c>
      <c r="E40" s="32" t="s">
        <v>39</v>
      </c>
      <c r="F40" s="30">
        <v>37.869999999999997</v>
      </c>
      <c r="G40" s="3"/>
      <c r="J40" s="24"/>
    </row>
    <row r="41" spans="1:10" ht="15" thickBot="1" x14ac:dyDescent="0.4">
      <c r="A41" s="25">
        <v>10</v>
      </c>
      <c r="B41" s="36">
        <v>43348</v>
      </c>
      <c r="C41" s="27">
        <v>0</v>
      </c>
      <c r="D41" s="37" t="s">
        <v>30</v>
      </c>
      <c r="E41" s="35" t="s">
        <v>40</v>
      </c>
      <c r="F41" s="30">
        <v>117.4</v>
      </c>
      <c r="G41" s="3"/>
      <c r="J41" s="24"/>
    </row>
    <row r="42" spans="1:10" x14ac:dyDescent="0.35">
      <c r="A42" s="25">
        <v>11</v>
      </c>
      <c r="B42" s="38">
        <v>43349</v>
      </c>
      <c r="C42" s="39">
        <v>10906</v>
      </c>
      <c r="D42" s="40" t="s">
        <v>41</v>
      </c>
      <c r="E42" s="41" t="s">
        <v>42</v>
      </c>
      <c r="F42" s="42">
        <v>1134.26</v>
      </c>
      <c r="G42" s="3"/>
      <c r="J42" s="24"/>
    </row>
    <row r="43" spans="1:10" x14ac:dyDescent="0.35">
      <c r="A43" s="25">
        <v>12</v>
      </c>
      <c r="B43" s="43">
        <v>43349</v>
      </c>
      <c r="C43" s="44">
        <v>10906</v>
      </c>
      <c r="D43" s="45" t="s">
        <v>41</v>
      </c>
      <c r="E43" s="46" t="s">
        <v>43</v>
      </c>
      <c r="F43" s="47">
        <v>1998.81</v>
      </c>
      <c r="G43" s="3"/>
      <c r="J43" s="24"/>
    </row>
    <row r="44" spans="1:10" x14ac:dyDescent="0.35">
      <c r="A44" s="25">
        <v>13</v>
      </c>
      <c r="B44" s="43">
        <v>43349</v>
      </c>
      <c r="C44" s="44">
        <v>10906</v>
      </c>
      <c r="D44" s="45" t="s">
        <v>41</v>
      </c>
      <c r="E44" s="46" t="s">
        <v>44</v>
      </c>
      <c r="F44" s="47">
        <v>3510.74</v>
      </c>
      <c r="G44" s="3"/>
      <c r="J44" s="24"/>
    </row>
    <row r="45" spans="1:10" x14ac:dyDescent="0.35">
      <c r="A45" s="25">
        <v>14</v>
      </c>
      <c r="B45" s="43">
        <v>43349</v>
      </c>
      <c r="C45" s="44">
        <v>10906</v>
      </c>
      <c r="D45" s="45" t="s">
        <v>41</v>
      </c>
      <c r="E45" s="48" t="s">
        <v>45</v>
      </c>
      <c r="F45" s="47">
        <v>1939.15</v>
      </c>
      <c r="G45" s="3"/>
      <c r="J45" s="24"/>
    </row>
    <row r="46" spans="1:10" x14ac:dyDescent="0.35">
      <c r="A46" s="25">
        <v>15</v>
      </c>
      <c r="B46" s="43">
        <v>43349</v>
      </c>
      <c r="C46" s="44">
        <v>10906</v>
      </c>
      <c r="D46" s="45" t="s">
        <v>41</v>
      </c>
      <c r="E46" s="48" t="s">
        <v>46</v>
      </c>
      <c r="F46" s="47">
        <v>1432.77</v>
      </c>
      <c r="G46" s="3"/>
      <c r="J46" s="24"/>
    </row>
    <row r="47" spans="1:10" x14ac:dyDescent="0.35">
      <c r="A47" s="25">
        <v>16</v>
      </c>
      <c r="B47" s="43">
        <v>43349</v>
      </c>
      <c r="C47" s="44">
        <v>10906</v>
      </c>
      <c r="D47" s="45" t="s">
        <v>41</v>
      </c>
      <c r="E47" s="48" t="s">
        <v>47</v>
      </c>
      <c r="F47" s="47">
        <v>1529.38</v>
      </c>
      <c r="G47" s="3"/>
      <c r="J47" s="24"/>
    </row>
    <row r="48" spans="1:10" x14ac:dyDescent="0.35">
      <c r="A48" s="25">
        <v>17</v>
      </c>
      <c r="B48" s="43">
        <v>43349</v>
      </c>
      <c r="C48" s="44">
        <v>10906</v>
      </c>
      <c r="D48" s="45" t="s">
        <v>41</v>
      </c>
      <c r="E48" s="48" t="s">
        <v>48</v>
      </c>
      <c r="F48" s="47">
        <v>1529.79</v>
      </c>
      <c r="G48" s="3"/>
      <c r="J48" s="24"/>
    </row>
    <row r="49" spans="1:10" x14ac:dyDescent="0.35">
      <c r="A49" s="25">
        <v>18</v>
      </c>
      <c r="B49" s="43">
        <v>43349</v>
      </c>
      <c r="C49" s="44">
        <v>10906</v>
      </c>
      <c r="D49" s="45" t="s">
        <v>41</v>
      </c>
      <c r="E49" s="48" t="s">
        <v>49</v>
      </c>
      <c r="F49" s="47">
        <v>2333.9</v>
      </c>
      <c r="G49" s="3"/>
      <c r="J49" s="24"/>
    </row>
    <row r="50" spans="1:10" x14ac:dyDescent="0.35">
      <c r="A50" s="25">
        <v>19</v>
      </c>
      <c r="B50" s="43">
        <v>43349</v>
      </c>
      <c r="C50" s="44">
        <v>10906</v>
      </c>
      <c r="D50" s="45" t="s">
        <v>41</v>
      </c>
      <c r="E50" s="48" t="s">
        <v>50</v>
      </c>
      <c r="F50" s="47">
        <v>2527.58</v>
      </c>
      <c r="G50" s="3"/>
      <c r="J50" s="24"/>
    </row>
    <row r="51" spans="1:10" x14ac:dyDescent="0.35">
      <c r="A51" s="25">
        <v>20</v>
      </c>
      <c r="B51" s="43">
        <v>43349</v>
      </c>
      <c r="C51" s="44">
        <v>10906</v>
      </c>
      <c r="D51" s="45" t="s">
        <v>41</v>
      </c>
      <c r="E51" s="46" t="s">
        <v>51</v>
      </c>
      <c r="F51" s="47">
        <v>1098.29</v>
      </c>
      <c r="G51" s="3"/>
      <c r="J51" s="24"/>
    </row>
    <row r="52" spans="1:10" x14ac:dyDescent="0.35">
      <c r="A52" s="25">
        <v>21</v>
      </c>
      <c r="B52" s="43">
        <v>43349</v>
      </c>
      <c r="C52" s="44">
        <v>10906</v>
      </c>
      <c r="D52" s="45" t="s">
        <v>41</v>
      </c>
      <c r="E52" s="48" t="s">
        <v>52</v>
      </c>
      <c r="F52" s="47">
        <v>2973.58</v>
      </c>
      <c r="G52" s="3"/>
      <c r="J52" s="24"/>
    </row>
    <row r="53" spans="1:10" x14ac:dyDescent="0.35">
      <c r="A53" s="25">
        <v>22</v>
      </c>
      <c r="B53" s="43">
        <v>43349</v>
      </c>
      <c r="C53" s="44">
        <v>10906</v>
      </c>
      <c r="D53" s="45" t="s">
        <v>41</v>
      </c>
      <c r="E53" s="48" t="s">
        <v>53</v>
      </c>
      <c r="F53" s="47">
        <v>3100.94</v>
      </c>
      <c r="G53" s="3"/>
      <c r="J53" s="24"/>
    </row>
    <row r="54" spans="1:10" x14ac:dyDescent="0.35">
      <c r="A54" s="25">
        <v>23</v>
      </c>
      <c r="B54" s="43">
        <v>43349</v>
      </c>
      <c r="C54" s="44">
        <v>10906</v>
      </c>
      <c r="D54" s="45" t="s">
        <v>41</v>
      </c>
      <c r="E54" s="48" t="s">
        <v>54</v>
      </c>
      <c r="F54" s="47">
        <v>3463.73</v>
      </c>
      <c r="G54" s="3"/>
      <c r="J54" s="24"/>
    </row>
    <row r="55" spans="1:10" x14ac:dyDescent="0.35">
      <c r="A55" s="25">
        <v>24</v>
      </c>
      <c r="B55" s="43">
        <v>43349</v>
      </c>
      <c r="C55" s="44">
        <v>10906</v>
      </c>
      <c r="D55" s="45" t="s">
        <v>41</v>
      </c>
      <c r="E55" s="48" t="s">
        <v>55</v>
      </c>
      <c r="F55" s="47">
        <v>2868.15</v>
      </c>
      <c r="G55" s="3"/>
      <c r="J55" s="24"/>
    </row>
    <row r="56" spans="1:10" x14ac:dyDescent="0.35">
      <c r="A56" s="25">
        <v>25</v>
      </c>
      <c r="B56" s="43">
        <v>43349</v>
      </c>
      <c r="C56" s="44">
        <v>10906</v>
      </c>
      <c r="D56" s="45" t="s">
        <v>41</v>
      </c>
      <c r="E56" s="48" t="s">
        <v>56</v>
      </c>
      <c r="F56" s="47">
        <v>724.56</v>
      </c>
      <c r="G56" s="3"/>
      <c r="J56" s="24"/>
    </row>
    <row r="57" spans="1:10" x14ac:dyDescent="0.35">
      <c r="A57" s="25">
        <v>26</v>
      </c>
      <c r="B57" s="43">
        <v>43349</v>
      </c>
      <c r="C57" s="44">
        <v>10906</v>
      </c>
      <c r="D57" s="45" t="s">
        <v>41</v>
      </c>
      <c r="E57" s="48" t="s">
        <v>57</v>
      </c>
      <c r="F57" s="47">
        <v>3160.65</v>
      </c>
      <c r="G57" s="3"/>
      <c r="J57" s="24"/>
    </row>
    <row r="58" spans="1:10" x14ac:dyDescent="0.35">
      <c r="A58" s="25">
        <v>27</v>
      </c>
      <c r="B58" s="43">
        <v>43349</v>
      </c>
      <c r="C58" s="44">
        <v>10906</v>
      </c>
      <c r="D58" s="45" t="s">
        <v>41</v>
      </c>
      <c r="E58" s="46" t="s">
        <v>58</v>
      </c>
      <c r="F58" s="47">
        <v>4656.5200000000004</v>
      </c>
      <c r="G58" s="3"/>
      <c r="J58" s="24"/>
    </row>
    <row r="59" spans="1:10" x14ac:dyDescent="0.35">
      <c r="A59" s="25">
        <v>28</v>
      </c>
      <c r="B59" s="43">
        <v>43349</v>
      </c>
      <c r="C59" s="44">
        <v>10906</v>
      </c>
      <c r="D59" s="45" t="s">
        <v>41</v>
      </c>
      <c r="E59" s="46" t="s">
        <v>59</v>
      </c>
      <c r="F59" s="47">
        <v>4321.96</v>
      </c>
      <c r="G59" s="3"/>
      <c r="J59" s="24"/>
    </row>
    <row r="60" spans="1:10" x14ac:dyDescent="0.35">
      <c r="A60" s="25">
        <v>29</v>
      </c>
      <c r="B60" s="43">
        <v>43349</v>
      </c>
      <c r="C60" s="44">
        <v>10906</v>
      </c>
      <c r="D60" s="45" t="s">
        <v>41</v>
      </c>
      <c r="E60" s="46" t="s">
        <v>60</v>
      </c>
      <c r="F60" s="47">
        <v>1777.81</v>
      </c>
      <c r="G60" s="3"/>
      <c r="J60" s="24"/>
    </row>
    <row r="61" spans="1:10" x14ac:dyDescent="0.35">
      <c r="A61" s="25">
        <v>30</v>
      </c>
      <c r="B61" s="43">
        <v>43349</v>
      </c>
      <c r="C61" s="44">
        <v>10906</v>
      </c>
      <c r="D61" s="45" t="s">
        <v>41</v>
      </c>
      <c r="E61" s="46" t="s">
        <v>61</v>
      </c>
      <c r="F61" s="47">
        <v>1752.14</v>
      </c>
      <c r="G61" s="3"/>
      <c r="J61" s="24"/>
    </row>
    <row r="62" spans="1:10" x14ac:dyDescent="0.35">
      <c r="A62" s="25">
        <v>31</v>
      </c>
      <c r="B62" s="43">
        <v>43349</v>
      </c>
      <c r="C62" s="44">
        <v>10906</v>
      </c>
      <c r="D62" s="45" t="s">
        <v>41</v>
      </c>
      <c r="E62" s="46" t="s">
        <v>62</v>
      </c>
      <c r="F62" s="47">
        <v>1569.77</v>
      </c>
      <c r="G62" s="3"/>
      <c r="J62" s="24"/>
    </row>
    <row r="63" spans="1:10" x14ac:dyDescent="0.35">
      <c r="A63" s="25">
        <v>32</v>
      </c>
      <c r="B63" s="43">
        <v>43349</v>
      </c>
      <c r="C63" s="44">
        <v>10906</v>
      </c>
      <c r="D63" s="45" t="s">
        <v>41</v>
      </c>
      <c r="E63" s="46" t="s">
        <v>63</v>
      </c>
      <c r="F63" s="47">
        <v>2130.81</v>
      </c>
      <c r="G63" s="3"/>
      <c r="J63" s="24"/>
    </row>
    <row r="64" spans="1:10" x14ac:dyDescent="0.35">
      <c r="A64" s="25">
        <v>33</v>
      </c>
      <c r="B64" s="43">
        <v>43349</v>
      </c>
      <c r="C64" s="44">
        <v>10906</v>
      </c>
      <c r="D64" s="45" t="s">
        <v>41</v>
      </c>
      <c r="E64" s="46" t="s">
        <v>64</v>
      </c>
      <c r="F64" s="47">
        <v>1957.85</v>
      </c>
      <c r="G64" s="3"/>
      <c r="J64" s="24"/>
    </row>
    <row r="65" spans="1:10" x14ac:dyDescent="0.35">
      <c r="A65" s="25">
        <v>34</v>
      </c>
      <c r="B65" s="43">
        <v>43349</v>
      </c>
      <c r="C65" s="44">
        <v>10906</v>
      </c>
      <c r="D65" s="45" t="s">
        <v>41</v>
      </c>
      <c r="E65" s="46" t="s">
        <v>65</v>
      </c>
      <c r="F65" s="47">
        <v>3059.75</v>
      </c>
      <c r="G65" s="3"/>
      <c r="J65" s="24"/>
    </row>
    <row r="66" spans="1:10" ht="15" thickBot="1" x14ac:dyDescent="0.4">
      <c r="A66" s="25">
        <v>35</v>
      </c>
      <c r="B66" s="43">
        <v>43349</v>
      </c>
      <c r="C66" s="44">
        <v>10906</v>
      </c>
      <c r="D66" s="45" t="s">
        <v>41</v>
      </c>
      <c r="E66" s="49" t="s">
        <v>66</v>
      </c>
      <c r="F66" s="47">
        <v>2350.61</v>
      </c>
      <c r="G66" s="3"/>
      <c r="J66" s="24"/>
    </row>
    <row r="67" spans="1:10" ht="15" thickBot="1" x14ac:dyDescent="0.4">
      <c r="A67" s="25">
        <v>36</v>
      </c>
      <c r="B67" s="50">
        <v>43349</v>
      </c>
      <c r="C67" s="51">
        <v>10906</v>
      </c>
      <c r="D67" s="52" t="s">
        <v>41</v>
      </c>
      <c r="E67" s="49" t="s">
        <v>67</v>
      </c>
      <c r="F67" s="53">
        <v>3058.7</v>
      </c>
      <c r="G67" s="54">
        <f>SUM(F42:F67)</f>
        <v>61962.19999999999</v>
      </c>
      <c r="J67" s="24"/>
    </row>
    <row r="68" spans="1:10" x14ac:dyDescent="0.35">
      <c r="A68" s="25">
        <v>37</v>
      </c>
      <c r="B68" s="55">
        <v>43349</v>
      </c>
      <c r="C68" s="56" t="s">
        <v>68</v>
      </c>
      <c r="D68" s="57" t="s">
        <v>69</v>
      </c>
      <c r="E68" s="32" t="s">
        <v>70</v>
      </c>
      <c r="F68" s="58">
        <v>2385.75</v>
      </c>
      <c r="G68" s="3"/>
      <c r="J68" s="24"/>
    </row>
    <row r="69" spans="1:10" x14ac:dyDescent="0.35">
      <c r="A69" s="25">
        <v>38</v>
      </c>
      <c r="B69" s="26">
        <v>43349</v>
      </c>
      <c r="C69" s="27" t="s">
        <v>71</v>
      </c>
      <c r="D69" s="28" t="s">
        <v>69</v>
      </c>
      <c r="E69" s="33" t="s">
        <v>72</v>
      </c>
      <c r="F69" s="30">
        <v>2527.9</v>
      </c>
      <c r="G69" s="3"/>
      <c r="J69" s="24"/>
    </row>
    <row r="70" spans="1:10" x14ac:dyDescent="0.35">
      <c r="A70" s="25">
        <v>39</v>
      </c>
      <c r="B70" s="26">
        <v>43349</v>
      </c>
      <c r="C70" s="27" t="s">
        <v>73</v>
      </c>
      <c r="D70" s="28" t="s">
        <v>74</v>
      </c>
      <c r="E70" s="32" t="s">
        <v>75</v>
      </c>
      <c r="F70" s="30">
        <v>2369.4499999999998</v>
      </c>
      <c r="G70" s="3"/>
      <c r="J70" s="24"/>
    </row>
    <row r="71" spans="1:10" x14ac:dyDescent="0.35">
      <c r="A71" s="25">
        <v>40</v>
      </c>
      <c r="B71" s="26">
        <v>43349</v>
      </c>
      <c r="C71" s="27" t="s">
        <v>76</v>
      </c>
      <c r="D71" s="28" t="s">
        <v>69</v>
      </c>
      <c r="E71" s="35" t="s">
        <v>77</v>
      </c>
      <c r="F71" s="30">
        <v>5077.3100000000004</v>
      </c>
      <c r="G71" s="3"/>
      <c r="J71" s="24"/>
    </row>
    <row r="72" spans="1:10" x14ac:dyDescent="0.35">
      <c r="A72" s="25">
        <v>41</v>
      </c>
      <c r="B72" s="26">
        <v>43349</v>
      </c>
      <c r="C72" s="27" t="s">
        <v>78</v>
      </c>
      <c r="D72" s="28" t="s">
        <v>79</v>
      </c>
      <c r="E72" s="32" t="s">
        <v>80</v>
      </c>
      <c r="F72" s="30">
        <v>4281.96</v>
      </c>
      <c r="G72" s="3"/>
      <c r="J72" s="24"/>
    </row>
    <row r="73" spans="1:10" x14ac:dyDescent="0.35">
      <c r="A73" s="25">
        <v>42</v>
      </c>
      <c r="B73" s="26">
        <v>43353</v>
      </c>
      <c r="C73" s="27" t="s">
        <v>81</v>
      </c>
      <c r="D73" s="28" t="s">
        <v>69</v>
      </c>
      <c r="E73" s="59" t="s">
        <v>82</v>
      </c>
      <c r="F73" s="30">
        <v>4263</v>
      </c>
      <c r="G73" s="3"/>
      <c r="J73" s="24"/>
    </row>
    <row r="74" spans="1:10" x14ac:dyDescent="0.35">
      <c r="A74" s="25">
        <v>43</v>
      </c>
      <c r="B74" s="26">
        <v>43353</v>
      </c>
      <c r="C74" s="27" t="s">
        <v>83</v>
      </c>
      <c r="D74" s="28" t="s">
        <v>79</v>
      </c>
      <c r="E74" s="59" t="s">
        <v>84</v>
      </c>
      <c r="F74" s="30">
        <v>1559.25</v>
      </c>
      <c r="G74" s="3"/>
      <c r="J74" s="24"/>
    </row>
    <row r="75" spans="1:10" x14ac:dyDescent="0.35">
      <c r="A75" s="25">
        <v>44</v>
      </c>
      <c r="B75" s="26">
        <v>43355</v>
      </c>
      <c r="C75" s="27">
        <v>10912</v>
      </c>
      <c r="D75" s="28" t="s">
        <v>41</v>
      </c>
      <c r="E75" s="59" t="s">
        <v>85</v>
      </c>
      <c r="F75" s="30">
        <v>1675.39</v>
      </c>
      <c r="G75" s="3"/>
      <c r="J75" s="24"/>
    </row>
    <row r="76" spans="1:10" x14ac:dyDescent="0.35">
      <c r="A76" s="25">
        <v>45</v>
      </c>
      <c r="B76" s="26">
        <v>43360</v>
      </c>
      <c r="C76" s="27" t="s">
        <v>86</v>
      </c>
      <c r="D76" s="28" t="s">
        <v>79</v>
      </c>
      <c r="E76" s="32" t="s">
        <v>87</v>
      </c>
      <c r="F76" s="30">
        <v>2434.9699999999998</v>
      </c>
      <c r="G76" s="3"/>
      <c r="J76" s="24"/>
    </row>
    <row r="77" spans="1:10" x14ac:dyDescent="0.35">
      <c r="A77" s="25">
        <v>46</v>
      </c>
      <c r="B77" s="26">
        <v>43369</v>
      </c>
      <c r="C77" s="27">
        <v>0</v>
      </c>
      <c r="D77" s="28" t="s">
        <v>88</v>
      </c>
      <c r="E77" s="60" t="s">
        <v>89</v>
      </c>
      <c r="F77" s="30">
        <v>7320</v>
      </c>
      <c r="G77" s="3"/>
      <c r="J77" s="24"/>
    </row>
    <row r="78" spans="1:10" x14ac:dyDescent="0.35">
      <c r="A78" s="25">
        <v>47</v>
      </c>
      <c r="B78" s="26">
        <v>43369</v>
      </c>
      <c r="C78" s="27">
        <v>0</v>
      </c>
      <c r="D78" s="28" t="s">
        <v>90</v>
      </c>
      <c r="E78" s="35" t="s">
        <v>91</v>
      </c>
      <c r="F78" s="30">
        <v>178.2</v>
      </c>
      <c r="G78" s="3"/>
      <c r="J78" s="24"/>
    </row>
    <row r="79" spans="1:10" x14ac:dyDescent="0.35">
      <c r="A79" s="25">
        <v>48</v>
      </c>
      <c r="B79" s="26">
        <v>43369</v>
      </c>
      <c r="C79" s="27">
        <v>0</v>
      </c>
      <c r="D79" s="28" t="s">
        <v>92</v>
      </c>
      <c r="E79" s="35" t="s">
        <v>93</v>
      </c>
      <c r="F79" s="30">
        <v>281.60000000000002</v>
      </c>
      <c r="G79" s="3"/>
      <c r="J79" s="24"/>
    </row>
    <row r="80" spans="1:10" x14ac:dyDescent="0.35">
      <c r="A80" s="25">
        <v>49</v>
      </c>
      <c r="B80" s="26">
        <v>43369</v>
      </c>
      <c r="C80" s="27">
        <v>10926</v>
      </c>
      <c r="D80" s="28" t="s">
        <v>41</v>
      </c>
      <c r="E80" s="35" t="s">
        <v>94</v>
      </c>
      <c r="F80" s="30">
        <v>1888.58</v>
      </c>
      <c r="G80" s="3"/>
      <c r="J80" s="24"/>
    </row>
    <row r="81" spans="1:17" x14ac:dyDescent="0.35">
      <c r="A81" s="61"/>
      <c r="B81" s="62" t="s">
        <v>95</v>
      </c>
      <c r="C81" s="63"/>
      <c r="D81" s="64"/>
      <c r="E81" s="63"/>
      <c r="F81" s="65">
        <f>SUM(F32:F80)</f>
        <v>122147.98000000003</v>
      </c>
      <c r="G81" s="3"/>
      <c r="J81" s="24"/>
      <c r="L81" s="24"/>
      <c r="M81" s="66"/>
      <c r="N81" s="24"/>
      <c r="O81" s="24"/>
      <c r="P81" s="24"/>
    </row>
    <row r="82" spans="1:17" x14ac:dyDescent="0.35">
      <c r="A82" s="67"/>
      <c r="B82" s="68" t="s">
        <v>96</v>
      </c>
      <c r="C82" s="69"/>
      <c r="D82" s="69"/>
      <c r="E82" s="69"/>
      <c r="F82" s="70">
        <v>89.9</v>
      </c>
      <c r="G82" s="3"/>
      <c r="J82" s="24"/>
      <c r="L82" s="24"/>
      <c r="M82" s="66"/>
      <c r="N82" s="24"/>
      <c r="O82" s="24"/>
      <c r="P82" s="24"/>
    </row>
    <row r="83" spans="1:17" x14ac:dyDescent="0.35">
      <c r="A83" s="67"/>
      <c r="B83" s="98" t="s">
        <v>97</v>
      </c>
      <c r="C83" s="99"/>
      <c r="D83" s="99"/>
      <c r="E83" s="100"/>
      <c r="F83" s="71">
        <f>F81+F82</f>
        <v>122237.88000000002</v>
      </c>
      <c r="G83" s="3"/>
      <c r="J83" s="24"/>
      <c r="L83" s="24"/>
      <c r="M83" s="66"/>
      <c r="N83" s="24"/>
      <c r="O83" s="24"/>
      <c r="P83" s="24"/>
    </row>
    <row r="84" spans="1:17" x14ac:dyDescent="0.35">
      <c r="A84" s="67"/>
      <c r="B84" s="101" t="s">
        <v>98</v>
      </c>
      <c r="C84" s="101"/>
      <c r="D84" s="101"/>
      <c r="E84" s="101"/>
      <c r="F84" s="72">
        <f>E19</f>
        <v>159441.04999999999</v>
      </c>
      <c r="G84" s="3"/>
      <c r="H84" s="73"/>
      <c r="I84" s="73"/>
      <c r="J84" s="24"/>
      <c r="L84" s="24"/>
      <c r="M84" s="66"/>
      <c r="N84" s="24"/>
      <c r="O84" s="24"/>
      <c r="P84" s="24"/>
    </row>
    <row r="85" spans="1:17" ht="15" thickBot="1" x14ac:dyDescent="0.4">
      <c r="A85" s="74"/>
      <c r="B85" s="102" t="s">
        <v>99</v>
      </c>
      <c r="C85" s="102"/>
      <c r="D85" s="102"/>
      <c r="E85" s="102"/>
      <c r="F85" s="75">
        <f>F84-F83</f>
        <v>37203.169999999969</v>
      </c>
      <c r="G85" s="3"/>
      <c r="H85" s="73"/>
      <c r="I85" s="73"/>
      <c r="J85" s="73"/>
      <c r="K85" s="73"/>
      <c r="L85" s="24"/>
      <c r="M85" s="66"/>
      <c r="N85" s="24"/>
      <c r="O85" s="24"/>
      <c r="P85" s="24"/>
      <c r="Q85" s="24"/>
    </row>
    <row r="86" spans="1:17" x14ac:dyDescent="0.35">
      <c r="A86" s="76"/>
      <c r="B86" s="77"/>
      <c r="C86" s="77"/>
      <c r="D86" s="77"/>
      <c r="E86" s="77"/>
      <c r="F86" s="78"/>
      <c r="G86" s="3"/>
      <c r="H86" s="73"/>
      <c r="I86" s="73"/>
      <c r="J86" s="73"/>
      <c r="K86" s="73"/>
      <c r="L86" s="24"/>
      <c r="M86" s="66"/>
      <c r="N86" s="24"/>
      <c r="O86" s="24"/>
      <c r="P86" s="24"/>
      <c r="Q86" s="24"/>
    </row>
    <row r="87" spans="1:17" x14ac:dyDescent="0.35">
      <c r="A87" s="76"/>
      <c r="B87" s="77"/>
      <c r="C87" s="77"/>
      <c r="D87" s="79"/>
      <c r="E87" s="79"/>
      <c r="F87" s="80"/>
      <c r="G87" s="3"/>
      <c r="J87" s="24"/>
      <c r="L87" s="24"/>
      <c r="M87" s="66"/>
      <c r="N87" s="24"/>
      <c r="O87" s="24"/>
      <c r="P87" s="24"/>
      <c r="Q87" s="24"/>
    </row>
    <row r="88" spans="1:17" x14ac:dyDescent="0.35">
      <c r="A88" s="76"/>
      <c r="B88" s="79"/>
      <c r="C88" s="79"/>
      <c r="D88" s="79"/>
      <c r="E88" s="79"/>
      <c r="F88" s="81"/>
      <c r="G88" s="3"/>
      <c r="H88" s="82"/>
      <c r="J88" s="24"/>
      <c r="L88" s="24"/>
      <c r="M88" s="66"/>
      <c r="N88" s="24"/>
      <c r="O88" s="24"/>
    </row>
    <row r="89" spans="1:17" x14ac:dyDescent="0.35">
      <c r="A89" s="76"/>
      <c r="B89" s="19" t="s">
        <v>100</v>
      </c>
      <c r="C89" s="19"/>
      <c r="D89" s="19"/>
      <c r="E89" s="19"/>
      <c r="F89" s="83"/>
      <c r="G89" s="84"/>
      <c r="J89" s="24"/>
      <c r="L89" s="24"/>
      <c r="M89" s="66"/>
      <c r="N89" s="24"/>
      <c r="O89" s="24"/>
    </row>
    <row r="90" spans="1:17" x14ac:dyDescent="0.35">
      <c r="A90" s="76"/>
      <c r="B90" s="19" t="s">
        <v>101</v>
      </c>
      <c r="C90" s="19"/>
      <c r="D90" s="19"/>
      <c r="E90" s="19"/>
      <c r="F90" s="19"/>
      <c r="G90" s="19"/>
      <c r="J90" s="24"/>
      <c r="L90" s="24"/>
      <c r="M90" s="66"/>
      <c r="N90" s="24"/>
    </row>
    <row r="91" spans="1:17" x14ac:dyDescent="0.35">
      <c r="A91" s="76"/>
      <c r="B91" s="19" t="s">
        <v>102</v>
      </c>
      <c r="C91" s="19"/>
      <c r="D91" s="19"/>
      <c r="E91" s="19"/>
      <c r="F91" s="19"/>
      <c r="G91" s="19"/>
      <c r="J91" s="24"/>
      <c r="L91" s="24"/>
      <c r="M91" s="66"/>
      <c r="N91" s="24"/>
      <c r="O91" s="24"/>
    </row>
    <row r="92" spans="1:17" x14ac:dyDescent="0.35">
      <c r="A92" s="76"/>
      <c r="B92" s="19" t="s">
        <v>103</v>
      </c>
      <c r="C92" s="19"/>
      <c r="D92" s="19"/>
      <c r="E92" s="19"/>
      <c r="F92" s="19"/>
      <c r="G92" s="19"/>
      <c r="J92" s="24"/>
      <c r="L92" s="24"/>
      <c r="M92" s="66"/>
      <c r="N92" s="24"/>
      <c r="O92" s="24"/>
      <c r="P92" s="24"/>
    </row>
    <row r="93" spans="1:17" x14ac:dyDescent="0.35">
      <c r="A93" s="76"/>
      <c r="B93" s="19"/>
      <c r="C93" s="19"/>
      <c r="D93" s="19"/>
      <c r="E93" s="19"/>
      <c r="F93" s="19"/>
      <c r="G93" s="19"/>
      <c r="J93" s="24"/>
      <c r="L93" s="24"/>
      <c r="M93" s="66"/>
      <c r="N93" s="24"/>
      <c r="O93" s="24"/>
      <c r="P93" s="24"/>
    </row>
    <row r="94" spans="1:17" x14ac:dyDescent="0.35">
      <c r="A94" s="76"/>
      <c r="B94" s="8"/>
      <c r="C94" s="8"/>
      <c r="D94" s="8"/>
      <c r="E94" s="8"/>
      <c r="F94" s="8"/>
      <c r="G94" s="3"/>
      <c r="J94" s="24"/>
      <c r="L94" s="24"/>
      <c r="M94" s="66"/>
      <c r="N94" s="24"/>
      <c r="O94" s="24"/>
      <c r="P94" s="24"/>
    </row>
    <row r="95" spans="1:17" x14ac:dyDescent="0.35">
      <c r="A95" s="76"/>
      <c r="B95" s="8"/>
      <c r="C95" s="8"/>
      <c r="D95" s="8"/>
      <c r="E95" s="8"/>
      <c r="F95" s="8"/>
      <c r="G95" s="3"/>
      <c r="J95" s="24"/>
      <c r="L95" s="24"/>
      <c r="M95" s="66"/>
      <c r="N95" s="24"/>
      <c r="O95" s="24"/>
      <c r="P95" s="24"/>
    </row>
    <row r="96" spans="1:17" x14ac:dyDescent="0.35">
      <c r="A96" s="76"/>
      <c r="B96" s="8"/>
      <c r="C96" s="8"/>
      <c r="D96" s="8"/>
      <c r="E96" s="8"/>
      <c r="F96" s="8"/>
      <c r="G96" s="3"/>
      <c r="J96" s="24"/>
      <c r="L96" s="24"/>
      <c r="M96" s="66"/>
      <c r="N96" s="24"/>
      <c r="O96" s="24"/>
      <c r="P96" s="24"/>
    </row>
    <row r="97" spans="1:14" x14ac:dyDescent="0.35">
      <c r="A97" s="76"/>
      <c r="B97" s="8"/>
      <c r="C97" s="8"/>
      <c r="D97" s="8"/>
      <c r="E97" s="8"/>
      <c r="F97" s="8"/>
      <c r="G97" s="3"/>
      <c r="J97" s="24"/>
      <c r="L97" s="66"/>
    </row>
    <row r="98" spans="1:14" x14ac:dyDescent="0.35">
      <c r="A98" s="76"/>
      <c r="B98" s="8"/>
      <c r="C98" s="8"/>
      <c r="D98" s="8"/>
      <c r="E98" s="8"/>
      <c r="F98" s="8"/>
      <c r="G98" s="3"/>
      <c r="J98" s="24"/>
      <c r="L98" s="66"/>
    </row>
    <row r="99" spans="1:14" x14ac:dyDescent="0.35">
      <c r="A99" s="76"/>
      <c r="B99" s="8" t="s">
        <v>104</v>
      </c>
      <c r="C99" s="8"/>
      <c r="D99" s="8"/>
      <c r="E99" s="8" t="s">
        <v>105</v>
      </c>
      <c r="F99" s="85"/>
      <c r="G99" s="19"/>
      <c r="H99" s="19"/>
      <c r="J99" s="24"/>
      <c r="L99" s="66"/>
    </row>
    <row r="100" spans="1:14" x14ac:dyDescent="0.35">
      <c r="A100" s="76"/>
      <c r="B100" s="8" t="s">
        <v>106</v>
      </c>
      <c r="C100" s="8"/>
      <c r="D100" s="8"/>
      <c r="E100" s="8" t="s">
        <v>107</v>
      </c>
      <c r="F100" s="8"/>
      <c r="G100" s="19"/>
      <c r="H100" s="19"/>
      <c r="L100" s="66"/>
    </row>
    <row r="101" spans="1:14" x14ac:dyDescent="0.35">
      <c r="A101" s="76"/>
      <c r="B101" s="8" t="s">
        <v>108</v>
      </c>
      <c r="C101" s="8"/>
      <c r="D101" s="8"/>
      <c r="E101" s="8" t="s">
        <v>109</v>
      </c>
      <c r="F101" s="8"/>
      <c r="G101" s="19"/>
      <c r="H101" s="19"/>
      <c r="L101" s="66"/>
      <c r="M101" s="86"/>
    </row>
    <row r="102" spans="1:14" x14ac:dyDescent="0.35">
      <c r="A102" s="76"/>
      <c r="B102" s="8" t="s">
        <v>110</v>
      </c>
      <c r="C102" s="8"/>
      <c r="D102" s="8"/>
      <c r="E102" s="8" t="s">
        <v>111</v>
      </c>
      <c r="F102" s="8"/>
      <c r="G102" s="19"/>
      <c r="H102" s="19"/>
      <c r="L102" s="73"/>
      <c r="N102" s="82"/>
    </row>
    <row r="103" spans="1:14" x14ac:dyDescent="0.35">
      <c r="A103" s="76"/>
      <c r="B103" s="8"/>
      <c r="C103" s="8"/>
      <c r="D103" s="8"/>
      <c r="E103" s="8"/>
      <c r="F103" s="8"/>
      <c r="G103" s="3"/>
      <c r="H103" s="19"/>
    </row>
    <row r="104" spans="1:14" x14ac:dyDescent="0.35">
      <c r="B104" s="3"/>
      <c r="C104" s="3"/>
      <c r="D104" s="3"/>
      <c r="E104" s="3"/>
      <c r="F104" s="3"/>
      <c r="G104" s="3"/>
      <c r="H104" s="19"/>
    </row>
    <row r="105" spans="1:14" x14ac:dyDescent="0.35">
      <c r="B105" s="87"/>
      <c r="C105" s="87"/>
      <c r="D105" s="87"/>
      <c r="E105" s="87"/>
      <c r="F105" s="3"/>
      <c r="H105" s="19"/>
    </row>
    <row r="106" spans="1:14" x14ac:dyDescent="0.35">
      <c r="B106" s="88"/>
      <c r="C106" s="88"/>
      <c r="D106" s="88"/>
      <c r="E106" s="87"/>
      <c r="F106" s="87"/>
      <c r="H106" s="19"/>
    </row>
    <row r="107" spans="1:14" x14ac:dyDescent="0.35">
      <c r="E107" s="87"/>
      <c r="F107" s="88"/>
      <c r="H107" s="19"/>
    </row>
    <row r="108" spans="1:14" x14ac:dyDescent="0.35">
      <c r="E108" s="87"/>
      <c r="H108" s="19"/>
    </row>
    <row r="109" spans="1:14" x14ac:dyDescent="0.35">
      <c r="H109" s="19"/>
    </row>
    <row r="110" spans="1:14" x14ac:dyDescent="0.35">
      <c r="H110" s="19"/>
    </row>
    <row r="111" spans="1:14" x14ac:dyDescent="0.35">
      <c r="H111" s="19"/>
    </row>
    <row r="112" spans="1:14" x14ac:dyDescent="0.35">
      <c r="H112" s="19"/>
    </row>
    <row r="113" spans="8:8" x14ac:dyDescent="0.35">
      <c r="H113" s="19"/>
    </row>
    <row r="114" spans="8:8" x14ac:dyDescent="0.35">
      <c r="H114" s="19"/>
    </row>
  </sheetData>
  <sheetProtection algorithmName="SHA-512" hashValue="qmHAEjLvVbFayGotI59qE3pGJyz42LNWwgghfdP+mTye3CLpxjiCaOthYq8d7lj2r1nPKA+1hoErv9ydRp+efA==" saltValue="L9G6DvqMMfVyOfAUo+vBtw==" spinCount="100000" sheet="1" objects="1" scenarios="1" selectLockedCells="1" selectUnlockedCells="1"/>
  <mergeCells count="6">
    <mergeCell ref="B85:E85"/>
    <mergeCell ref="B17:D17"/>
    <mergeCell ref="B18:D18"/>
    <mergeCell ref="B19:D19"/>
    <mergeCell ref="B83:E83"/>
    <mergeCell ref="B84:E84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2020-05-29T14:39:35Z</dcterms:created>
  <dcterms:modified xsi:type="dcterms:W3CDTF">2020-08-12T20:30:17Z</dcterms:modified>
</cp:coreProperties>
</file>