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EDB480D0-7912-45F9-9887-C964F922D30D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H45" i="1" s="1"/>
  <c r="I19" i="1"/>
</calcChain>
</file>

<file path=xl/sharedStrings.xml><?xml version="1.0" encoding="utf-8"?>
<sst xmlns="http://schemas.openxmlformats.org/spreadsheetml/2006/main" count="62" uniqueCount="51">
  <si>
    <t>CENTRO DE RECUPERAÇÃO DE PARALISIA INFANTIL E CEREBRAL DO GUARUJÁ – SOCIEDADE BENEFICENTE  -                                                                                                                                                           CNPJ 48.703.342/0001-02.                                                                                                                                           Desde 1963, gente cuidando de gente, com humanidade.</t>
  </si>
  <si>
    <t>DEMONSTRATIVO MENSAL  DE DESPESAS - NOVEMBRO/2023.</t>
  </si>
  <si>
    <r>
      <t>ÓRGÃO PÚBLICO CONVENENTE:</t>
    </r>
    <r>
      <rPr>
        <sz val="10"/>
        <color theme="1"/>
        <rFont val="Arial"/>
        <family val="2"/>
      </rPr>
      <t xml:space="preserve"> SECRETARIA DE ESTADO DA SAÚDE </t>
    </r>
  </si>
  <si>
    <r>
      <t xml:space="preserve">ENTIDADE CONVENIADA: </t>
    </r>
    <r>
      <rPr>
        <sz val="10"/>
        <color theme="1"/>
        <rFont val="Arial"/>
        <family val="2"/>
      </rPr>
      <t>CENTRO DE RECUPERAÇÃO DE PARALISIA INFANTIL E CEREBRAL DO GUARUJÁ</t>
    </r>
  </si>
  <si>
    <r>
      <t xml:space="preserve">CNPJ: </t>
    </r>
    <r>
      <rPr>
        <sz val="11"/>
        <color theme="1"/>
        <rFont val="Calibri"/>
        <family val="2"/>
        <scheme val="minor"/>
      </rPr>
      <t>48.703.342/0001-02</t>
    </r>
  </si>
  <si>
    <r>
      <t xml:space="preserve">ENDEREÇO E CEP: </t>
    </r>
    <r>
      <rPr>
        <sz val="10"/>
        <color theme="1"/>
        <rFont val="Arial"/>
        <family val="2"/>
      </rPr>
      <t xml:space="preserve">ESTRADA ALEXANDRE MIGUES RODRIGUES Nº 845 </t>
    </r>
    <r>
      <rPr>
        <b/>
        <sz val="10"/>
        <color theme="1"/>
        <rFont val="Arial"/>
        <family val="2"/>
      </rPr>
      <t xml:space="preserve">– BAIRRO:  </t>
    </r>
    <r>
      <rPr>
        <sz val="10"/>
        <color theme="1"/>
        <rFont val="Arial"/>
        <family val="2"/>
      </rPr>
      <t>JARDIM GUAIÚBA</t>
    </r>
  </si>
  <si>
    <r>
      <t xml:space="preserve">CIDADE: </t>
    </r>
    <r>
      <rPr>
        <sz val="10"/>
        <color theme="1"/>
        <rFont val="Arial"/>
        <family val="2"/>
      </rPr>
      <t>GUARUJÁ/SP</t>
    </r>
    <r>
      <rPr>
        <b/>
        <sz val="10"/>
        <color theme="1"/>
        <rFont val="Arial"/>
        <family val="2"/>
      </rPr>
      <t xml:space="preserve"> – CEP: </t>
    </r>
    <r>
      <rPr>
        <sz val="10"/>
        <color theme="1"/>
        <rFont val="Arial"/>
        <family val="2"/>
      </rPr>
      <t>11420-120</t>
    </r>
  </si>
  <si>
    <r>
      <t xml:space="preserve">RESPONSÁVEL PELA ENTIDADE: </t>
    </r>
    <r>
      <rPr>
        <sz val="10"/>
        <color theme="1"/>
        <rFont val="Arial"/>
        <family val="2"/>
      </rPr>
      <t>REGINALDO GONÇALVES PACHECO</t>
    </r>
  </si>
  <si>
    <r>
      <t xml:space="preserve">CPF: </t>
    </r>
    <r>
      <rPr>
        <sz val="10"/>
        <color theme="1"/>
        <rFont val="Arial"/>
        <family val="2"/>
      </rPr>
      <t>133.714.228-01</t>
    </r>
  </si>
  <si>
    <r>
      <t xml:space="preserve">OBJETO DA PARCERIA: </t>
    </r>
    <r>
      <rPr>
        <sz val="10"/>
        <color theme="1"/>
        <rFont val="Arial"/>
        <family val="2"/>
      </rPr>
      <t xml:space="preserve"> INVESTIMENTO - AQUISIÇÃO DE EQUIPAMENTOS </t>
    </r>
  </si>
  <si>
    <t>ORIGEM DOS RECURSOS (1): TERMO DE CONVÊNIO Nº000767/2023- PROC.Nº: SES-PRC-2023-00267-DM- DEMANDA Nº 057961</t>
  </si>
  <si>
    <t xml:space="preserve">VALOR RECEBIDO NO MÊS/TRIMESTRE: </t>
  </si>
  <si>
    <t xml:space="preserve">SALDO MÊS/TRIMESTRE ANTERIOR: </t>
  </si>
  <si>
    <t xml:space="preserve">RENDIMENTOS DA APLICAÇÃO FINANCEIRA MENSAL/TRIMESTRAL: </t>
  </si>
  <si>
    <t>TOTAL DE RECEITA :</t>
  </si>
  <si>
    <t xml:space="preserve">EXERCÍCIO:                                                                                    </t>
  </si>
  <si>
    <t xml:space="preserve"> NOVEMBRO  2023</t>
  </si>
  <si>
    <t>ORIGEM DOS RECURSOS (1): TERMO DE CONVÊNIO Nº 000767/2023 - PROCESSO Nº SES-PRC-2023-00267-DM- DEMANDA Nº 057961</t>
  </si>
  <si>
    <t>Os documentos abaixo relacionados correspondem ao valor comprovado no trimestre para execução da referida parceria.</t>
  </si>
  <si>
    <t xml:space="preserve">Nº ITEM </t>
  </si>
  <si>
    <t>DATA DO DOCUMENTO</t>
  </si>
  <si>
    <t>NOTA FISCAL</t>
  </si>
  <si>
    <t>ESPECIFICAÇÃO DO DOCUMENTO</t>
  </si>
  <si>
    <t>NATUREZA DA DESPESA</t>
  </si>
  <si>
    <t>VALORES REPASSADOS (R$)</t>
  </si>
  <si>
    <t>19477188</t>
  </si>
  <si>
    <t>Kabum S.A-  Nobreaks</t>
  </si>
  <si>
    <t>INVESTIMENTO/ AQUISIÇÃO DE EQUIPAMENTOS</t>
  </si>
  <si>
    <t>Ativa Distribuidora de Tecnologia -  Impressoras</t>
  </si>
  <si>
    <t xml:space="preserve">Corp Light Ind e Com Eirelli - Esteira de Reabilitação </t>
  </si>
  <si>
    <t xml:space="preserve">KW - Fitness Import e Export de Art Espostivos - Plataforma Vibratória </t>
  </si>
  <si>
    <t xml:space="preserve">Grupo Casas Bahia S.A - Tablets </t>
  </si>
  <si>
    <t>Water Action Industria, Comercio e Locação de Equip LTDA - Bicicleta Aquatica</t>
  </si>
  <si>
    <t>Grupo Casas Bahia S.A - Cama Elastica</t>
  </si>
  <si>
    <t xml:space="preserve">Grupo Casas Bahia S.A - Bicicleta Ergometrica Horizontal </t>
  </si>
  <si>
    <t xml:space="preserve">Fibra Cirurgica Ltda - Oximetro </t>
  </si>
  <si>
    <t xml:space="preserve"> Eco Timber Kids - Mauro Varallo Artefatos de Madeira Ltda - mesa caixa de luz</t>
  </si>
  <si>
    <t xml:space="preserve">Poloar ar - Uniar Com de Eletro Eletr e serv Ltda - Ar Condicionados </t>
  </si>
  <si>
    <t xml:space="preserve">Gimba - Supricorp Suprimentos Ltda - Lousa Móvel </t>
  </si>
  <si>
    <t>TOTAL</t>
  </si>
  <si>
    <r>
      <rPr>
        <b/>
        <sz val="11"/>
        <color theme="1"/>
        <rFont val="Calibri"/>
        <family val="2"/>
        <scheme val="minor"/>
      </rPr>
      <t>NÚMERO DE DOCUMENTOS RELACIONADOS :</t>
    </r>
    <r>
      <rPr>
        <sz val="11"/>
        <color theme="1"/>
        <rFont val="Calibri"/>
        <family val="2"/>
        <scheme val="minor"/>
      </rPr>
      <t xml:space="preserve"> </t>
    </r>
  </si>
  <si>
    <t xml:space="preserve">TOTAL DAS DESPESAS COMPROVADAS : </t>
  </si>
  <si>
    <t xml:space="preserve">SALDO PARA O PRÓXIMO MÊS/TRIMESTRE: </t>
  </si>
  <si>
    <t xml:space="preserve">Justifico na qualidade de responsável pelo Centro de Recuperação de Paralisia de Infantil e Cerebral do Guarujá que a documentação acima  </t>
  </si>
  <si>
    <t>relacionada comprova a exata aplicação dos recursos para os fins indicados.</t>
  </si>
  <si>
    <t>Guarujá, 01 de dezembro  de 2023.</t>
  </si>
  <si>
    <t>Reginaldo Gonçalves Pacheco</t>
  </si>
  <si>
    <t>Presidente</t>
  </si>
  <si>
    <t>RG: 20.236.125-1</t>
  </si>
  <si>
    <t>CPF nº 133.714.228-01</t>
  </si>
  <si>
    <t xml:space="preserve">Sede Própria: Estrada Alexandre Migues Rodrigues nº 845 - Jardim Guaiúba – Guarujá - SP - CEP 11420-000
TEL/FAX (13) 3354-2983       E-Mail: crpi.gja@uol.com.br Site:crpiguaruja.com.br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</si>
</sst>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/>
    <xf numFmtId="0" fontId="7" fillId="3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0" fontId="0" fillId="0" borderId="0" xfId="0" applyBorder="1"/>
    <xf numFmtId="0" fontId="12" fillId="2" borderId="30" xfId="0" applyFont="1" applyFill="1" applyBorder="1" applyAlignment="1">
      <alignment horizontal="center"/>
    </xf>
    <xf numFmtId="3" fontId="11" fillId="3" borderId="8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 vertical="center" wrapText="1"/>
    </xf>
    <xf numFmtId="44" fontId="0" fillId="0" borderId="0" xfId="0" applyNumberFormat="1" applyBorder="1"/>
    <xf numFmtId="0" fontId="2" fillId="3" borderId="0" xfId="0" applyFont="1" applyFill="1" applyBorder="1" applyAlignment="1">
      <alignment horizontal="center" vertical="center" wrapText="1"/>
    </xf>
    <xf numFmtId="44" fontId="17" fillId="3" borderId="34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3" borderId="0" xfId="0" applyFill="1"/>
    <xf numFmtId="0" fontId="18" fillId="3" borderId="0" xfId="0" applyFont="1" applyFill="1"/>
    <xf numFmtId="0" fontId="2" fillId="4" borderId="36" xfId="0" applyFont="1" applyFill="1" applyBorder="1" applyAlignment="1">
      <alignment horizontal="center"/>
    </xf>
    <xf numFmtId="0" fontId="2" fillId="0" borderId="0" xfId="0" applyFont="1"/>
    <xf numFmtId="0" fontId="19" fillId="0" borderId="0" xfId="0" applyFont="1"/>
    <xf numFmtId="0" fontId="2" fillId="0" borderId="36" xfId="0" applyFont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14" fontId="13" fillId="6" borderId="32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/>
    <xf numFmtId="0" fontId="11" fillId="3" borderId="14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center" vertical="center" wrapText="1"/>
    </xf>
    <xf numFmtId="164" fontId="13" fillId="6" borderId="14" xfId="0" applyNumberFormat="1" applyFont="1" applyFill="1" applyBorder="1" applyAlignment="1">
      <alignment horizontal="center" vertical="center" wrapText="1"/>
    </xf>
    <xf numFmtId="164" fontId="13" fillId="6" borderId="15" xfId="0" applyNumberFormat="1" applyFont="1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16" fillId="2" borderId="1" xfId="0" applyNumberFormat="1" applyFont="1" applyFill="1" applyBorder="1" applyAlignment="1">
      <alignment horizontal="center" vertical="center" wrapText="1"/>
    </xf>
    <xf numFmtId="44" fontId="16" fillId="2" borderId="2" xfId="0" applyNumberFormat="1" applyFont="1" applyFill="1" applyBorder="1" applyAlignment="1">
      <alignment horizontal="center" vertical="center" wrapText="1"/>
    </xf>
    <xf numFmtId="44" fontId="16" fillId="2" borderId="3" xfId="0" applyNumberFormat="1" applyFont="1" applyFill="1" applyBorder="1" applyAlignment="1">
      <alignment horizontal="center" vertical="center" wrapText="1"/>
    </xf>
    <xf numFmtId="14" fontId="13" fillId="6" borderId="1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/>
    <xf numFmtId="0" fontId="11" fillId="3" borderId="8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 wrapText="1"/>
    </xf>
    <xf numFmtId="164" fontId="13" fillId="6" borderId="8" xfId="0" applyNumberFormat="1" applyFont="1" applyFill="1" applyBorder="1" applyAlignment="1">
      <alignment horizontal="center" vertical="center" wrapText="1"/>
    </xf>
    <xf numFmtId="164" fontId="13" fillId="6" borderId="9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4" fontId="13" fillId="6" borderId="29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/>
    <xf numFmtId="0" fontId="11" fillId="3" borderId="5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164" fontId="13" fillId="6" borderId="6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top" wrapText="1"/>
    </xf>
    <xf numFmtId="0" fontId="7" fillId="4" borderId="8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44" fontId="7" fillId="4" borderId="13" xfId="1" applyFont="1" applyFill="1" applyBorder="1" applyAlignment="1">
      <alignment vertical="top" wrapText="1"/>
    </xf>
    <xf numFmtId="44" fontId="7" fillId="4" borderId="14" xfId="1" applyFont="1" applyFill="1" applyBorder="1" applyAlignment="1">
      <alignment vertical="top" wrapText="1"/>
    </xf>
    <xf numFmtId="44" fontId="7" fillId="4" borderId="15" xfId="1" applyFont="1" applyFill="1" applyBorder="1" applyAlignment="1">
      <alignment vertical="top" wrapText="1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44" fontId="7" fillId="3" borderId="4" xfId="1" applyFont="1" applyFill="1" applyBorder="1" applyAlignment="1">
      <alignment vertical="top" wrapText="1"/>
    </xf>
    <xf numFmtId="44" fontId="7" fillId="3" borderId="5" xfId="1" applyFont="1" applyFill="1" applyBorder="1" applyAlignment="1">
      <alignment vertical="top" wrapText="1"/>
    </xf>
    <xf numFmtId="44" fontId="7" fillId="3" borderId="6" xfId="1" applyFont="1" applyFill="1" applyBorder="1" applyAlignment="1">
      <alignment vertical="top" wrapText="1"/>
    </xf>
    <xf numFmtId="44" fontId="7" fillId="3" borderId="7" xfId="1" applyFont="1" applyFill="1" applyBorder="1" applyAlignment="1">
      <alignment vertical="top" wrapText="1"/>
    </xf>
    <xf numFmtId="44" fontId="7" fillId="3" borderId="8" xfId="1" applyFont="1" applyFill="1" applyBorder="1" applyAlignment="1">
      <alignment vertical="top" wrapText="1"/>
    </xf>
    <xf numFmtId="44" fontId="7" fillId="3" borderId="9" xfId="1" applyFont="1" applyFill="1" applyBorder="1" applyAlignment="1">
      <alignment vertical="top" wrapText="1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3" borderId="10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1</xdr:row>
      <xdr:rowOff>7907</xdr:rowOff>
    </xdr:from>
    <xdr:to>
      <xdr:col>5</xdr:col>
      <xdr:colOff>556260</xdr:colOff>
      <xdr:row>1</xdr:row>
      <xdr:rowOff>1546573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204757"/>
          <a:ext cx="1748790" cy="1538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547954</xdr:colOff>
      <xdr:row>53</xdr:row>
      <xdr:rowOff>38803</xdr:rowOff>
    </xdr:from>
    <xdr:to>
      <xdr:col>6</xdr:col>
      <xdr:colOff>586740</xdr:colOff>
      <xdr:row>64</xdr:row>
      <xdr:rowOff>144934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154" y="13773853"/>
          <a:ext cx="2166036" cy="2131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6"/>
  <sheetViews>
    <sheetView tabSelected="1" workbookViewId="0"/>
  </sheetViews>
  <sheetFormatPr defaultRowHeight="14.5" x14ac:dyDescent="0.35"/>
  <cols>
    <col min="4" max="4" width="7.08984375" customWidth="1"/>
    <col min="5" max="5" width="3" customWidth="1"/>
    <col min="6" max="6" width="11.6328125" customWidth="1"/>
    <col min="8" max="8" width="51.08984375" customWidth="1"/>
    <col min="9" max="9" width="12.453125" customWidth="1"/>
    <col min="10" max="10" width="15.36328125" customWidth="1"/>
    <col min="11" max="11" width="11.08984375" customWidth="1"/>
    <col min="12" max="12" width="3.81640625" customWidth="1"/>
    <col min="13" max="13" width="11.6328125" customWidth="1"/>
    <col min="16" max="17" width="14.36328125" bestFit="1" customWidth="1"/>
    <col min="18" max="18" width="17.08984375" customWidth="1"/>
    <col min="19" max="19" width="14.36328125" bestFit="1" customWidth="1"/>
    <col min="22" max="24" width="13.36328125" bestFit="1" customWidth="1"/>
    <col min="25" max="26" width="14.36328125" bestFit="1" customWidth="1"/>
  </cols>
  <sheetData>
    <row r="1" spans="2:14" ht="15.5" x14ac:dyDescent="0.35">
      <c r="C1" s="111"/>
      <c r="D1" s="1"/>
    </row>
    <row r="2" spans="2:14" ht="123" customHeight="1" x14ac:dyDescent="0.35">
      <c r="C2" s="111"/>
      <c r="H2" s="112" t="s">
        <v>0</v>
      </c>
      <c r="I2" s="112"/>
      <c r="J2" s="112"/>
      <c r="K2" s="112"/>
      <c r="L2" s="112"/>
      <c r="M2" s="112"/>
    </row>
    <row r="3" spans="2:14" ht="28.75" customHeight="1" thickBot="1" x14ac:dyDescent="0.4">
      <c r="C3" s="2"/>
      <c r="H3" s="3"/>
      <c r="I3" s="3"/>
      <c r="J3" s="3"/>
      <c r="K3" s="3"/>
      <c r="L3" s="3"/>
      <c r="M3" s="3"/>
    </row>
    <row r="4" spans="2:14" ht="24.65" customHeight="1" thickBot="1" x14ac:dyDescent="0.55000000000000004">
      <c r="B4" s="113" t="s">
        <v>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  <c r="N4" s="4"/>
    </row>
    <row r="5" spans="2:14" ht="24.65" customHeight="1" x14ac:dyDescent="0.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2:14" ht="15" thickBot="1" x14ac:dyDescent="0.4"/>
    <row r="7" spans="2:14" x14ac:dyDescent="0.35">
      <c r="B7" s="116" t="s">
        <v>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2:14" ht="14.4" customHeight="1" x14ac:dyDescent="0.35">
      <c r="B8" s="103" t="s">
        <v>3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  <c r="N8" s="6"/>
    </row>
    <row r="9" spans="2:14" ht="14.4" customHeight="1" x14ac:dyDescent="0.35">
      <c r="B9" s="119" t="s">
        <v>4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  <c r="N9" s="6"/>
    </row>
    <row r="10" spans="2:14" x14ac:dyDescent="0.35">
      <c r="B10" s="103" t="s">
        <v>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  <c r="N10" s="7"/>
    </row>
    <row r="11" spans="2:14" x14ac:dyDescent="0.35">
      <c r="B11" s="103" t="s">
        <v>6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  <c r="N11" s="7"/>
    </row>
    <row r="12" spans="2:14" x14ac:dyDescent="0.35">
      <c r="B12" s="106" t="s">
        <v>7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6"/>
    </row>
    <row r="13" spans="2:14" x14ac:dyDescent="0.35">
      <c r="B13" s="106" t="s">
        <v>8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  <c r="N13" s="6"/>
    </row>
    <row r="14" spans="2:14" x14ac:dyDescent="0.35">
      <c r="B14" s="103" t="s">
        <v>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5"/>
      <c r="N14" s="6"/>
    </row>
    <row r="15" spans="2:14" ht="14.4" customHeight="1" thickBot="1" x14ac:dyDescent="0.4">
      <c r="B15" s="94" t="s">
        <v>10</v>
      </c>
      <c r="C15" s="95"/>
      <c r="D15" s="95"/>
      <c r="E15" s="95"/>
      <c r="F15" s="95"/>
      <c r="G15" s="95"/>
      <c r="H15" s="95"/>
      <c r="I15" s="109"/>
      <c r="J15" s="109"/>
      <c r="K15" s="109"/>
      <c r="L15" s="109"/>
      <c r="M15" s="110"/>
      <c r="N15" s="6"/>
    </row>
    <row r="16" spans="2:14" ht="16.25" customHeight="1" x14ac:dyDescent="0.35">
      <c r="B16" s="94" t="s">
        <v>11</v>
      </c>
      <c r="C16" s="95"/>
      <c r="D16" s="95"/>
      <c r="E16" s="95"/>
      <c r="F16" s="95"/>
      <c r="G16" s="95"/>
      <c r="H16" s="96"/>
      <c r="I16" s="97">
        <v>233.29</v>
      </c>
      <c r="J16" s="98"/>
      <c r="K16" s="98"/>
      <c r="L16" s="98"/>
      <c r="M16" s="99"/>
      <c r="N16" s="6"/>
    </row>
    <row r="17" spans="2:17" ht="14.4" customHeight="1" x14ac:dyDescent="0.35">
      <c r="B17" s="94" t="s">
        <v>12</v>
      </c>
      <c r="C17" s="95"/>
      <c r="D17" s="95"/>
      <c r="E17" s="95"/>
      <c r="F17" s="95"/>
      <c r="G17" s="95"/>
      <c r="H17" s="96"/>
      <c r="I17" s="100">
        <v>139911.32</v>
      </c>
      <c r="J17" s="101"/>
      <c r="K17" s="101"/>
      <c r="L17" s="101"/>
      <c r="M17" s="102"/>
      <c r="N17" s="6"/>
    </row>
    <row r="18" spans="2:17" ht="14.4" customHeight="1" x14ac:dyDescent="0.35">
      <c r="B18" s="94" t="s">
        <v>13</v>
      </c>
      <c r="C18" s="95"/>
      <c r="D18" s="95"/>
      <c r="E18" s="95"/>
      <c r="F18" s="95"/>
      <c r="G18" s="95"/>
      <c r="H18" s="96"/>
      <c r="I18" s="100">
        <v>375.74</v>
      </c>
      <c r="J18" s="101"/>
      <c r="K18" s="101"/>
      <c r="L18" s="101"/>
      <c r="M18" s="102"/>
      <c r="N18" s="6"/>
    </row>
    <row r="19" spans="2:17" ht="14.4" customHeight="1" thickBot="1" x14ac:dyDescent="0.4">
      <c r="B19" s="78" t="s">
        <v>14</v>
      </c>
      <c r="C19" s="79"/>
      <c r="D19" s="79"/>
      <c r="E19" s="79"/>
      <c r="F19" s="79"/>
      <c r="G19" s="79"/>
      <c r="H19" s="80"/>
      <c r="I19" s="81">
        <f>SUM(I16:M18)</f>
        <v>140520.35</v>
      </c>
      <c r="J19" s="82"/>
      <c r="K19" s="82"/>
      <c r="L19" s="82"/>
      <c r="M19" s="83"/>
      <c r="N19" s="6"/>
    </row>
    <row r="20" spans="2:17" x14ac:dyDescent="0.35">
      <c r="B20" s="84" t="s">
        <v>15</v>
      </c>
      <c r="C20" s="85"/>
      <c r="D20" s="85"/>
      <c r="E20" s="85"/>
      <c r="F20" s="85"/>
      <c r="G20" s="85"/>
      <c r="H20" s="86"/>
      <c r="I20" s="87" t="s">
        <v>16</v>
      </c>
      <c r="J20" s="88"/>
      <c r="K20" s="88"/>
      <c r="L20" s="88"/>
      <c r="M20" s="89"/>
      <c r="N20" s="6"/>
    </row>
    <row r="21" spans="2:17" s="8" customFormat="1" ht="15" thickBot="1" x14ac:dyDescent="0.4">
      <c r="B21" s="90" t="s">
        <v>17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2:17" x14ac:dyDescent="0.35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7" x14ac:dyDescent="0.35">
      <c r="C23" s="93" t="s">
        <v>18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2:17" x14ac:dyDescent="0.3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2:17" ht="27" customHeight="1" thickBot="1" x14ac:dyDescent="0.4">
      <c r="D25" s="11"/>
      <c r="E25" s="11"/>
      <c r="F25" s="11"/>
      <c r="G25" s="11"/>
      <c r="H25" s="12"/>
      <c r="I25" s="13"/>
      <c r="J25" s="14"/>
      <c r="K25" s="15"/>
      <c r="L25" s="15"/>
      <c r="M25" s="16"/>
    </row>
    <row r="26" spans="2:17" ht="25.75" customHeight="1" thickBot="1" x14ac:dyDescent="0.4">
      <c r="B26" s="17" t="s">
        <v>19</v>
      </c>
      <c r="C26" s="68" t="s">
        <v>20</v>
      </c>
      <c r="D26" s="69"/>
      <c r="E26" s="70"/>
      <c r="F26" s="18" t="s">
        <v>21</v>
      </c>
      <c r="G26" s="69" t="s">
        <v>22</v>
      </c>
      <c r="H26" s="69"/>
      <c r="I26" s="69" t="s">
        <v>23</v>
      </c>
      <c r="J26" s="71"/>
      <c r="K26" s="55" t="s">
        <v>24</v>
      </c>
      <c r="L26" s="56"/>
      <c r="M26" s="57"/>
    </row>
    <row r="27" spans="2:17" ht="25.25" customHeight="1" x14ac:dyDescent="0.35">
      <c r="B27" s="19">
        <v>1</v>
      </c>
      <c r="C27" s="72">
        <v>45232</v>
      </c>
      <c r="D27" s="73"/>
      <c r="E27" s="73"/>
      <c r="F27" s="20" t="s">
        <v>25</v>
      </c>
      <c r="G27" s="74" t="s">
        <v>26</v>
      </c>
      <c r="H27" s="74"/>
      <c r="I27" s="75" t="s">
        <v>27</v>
      </c>
      <c r="J27" s="75"/>
      <c r="K27" s="76">
        <v>2383.9699999999998</v>
      </c>
      <c r="L27" s="76"/>
      <c r="M27" s="77"/>
      <c r="P27" s="21"/>
      <c r="Q27" s="22"/>
    </row>
    <row r="28" spans="2:17" ht="25.25" customHeight="1" x14ac:dyDescent="0.35">
      <c r="B28" s="23">
        <v>2</v>
      </c>
      <c r="C28" s="61">
        <v>45232</v>
      </c>
      <c r="D28" s="62"/>
      <c r="E28" s="62"/>
      <c r="F28" s="24">
        <v>134481</v>
      </c>
      <c r="G28" s="63" t="s">
        <v>28</v>
      </c>
      <c r="H28" s="63"/>
      <c r="I28" s="64" t="s">
        <v>27</v>
      </c>
      <c r="J28" s="64"/>
      <c r="K28" s="65">
        <v>2890.51</v>
      </c>
      <c r="L28" s="65"/>
      <c r="M28" s="66"/>
      <c r="P28" s="21"/>
      <c r="Q28" s="22"/>
    </row>
    <row r="29" spans="2:17" ht="25.25" customHeight="1" x14ac:dyDescent="0.35">
      <c r="B29" s="23">
        <v>3</v>
      </c>
      <c r="C29" s="61">
        <v>45237</v>
      </c>
      <c r="D29" s="62"/>
      <c r="E29" s="62"/>
      <c r="F29" s="25">
        <v>42715</v>
      </c>
      <c r="G29" s="63" t="s">
        <v>29</v>
      </c>
      <c r="H29" s="63"/>
      <c r="I29" s="64" t="s">
        <v>27</v>
      </c>
      <c r="J29" s="64"/>
      <c r="K29" s="65">
        <v>47024.75</v>
      </c>
      <c r="L29" s="65"/>
      <c r="M29" s="66"/>
      <c r="P29" s="21"/>
      <c r="Q29" s="22"/>
    </row>
    <row r="30" spans="2:17" ht="25.25" customHeight="1" x14ac:dyDescent="0.35">
      <c r="B30" s="23">
        <v>4</v>
      </c>
      <c r="C30" s="61">
        <v>45243</v>
      </c>
      <c r="D30" s="62"/>
      <c r="E30" s="62"/>
      <c r="F30" s="25">
        <v>88159</v>
      </c>
      <c r="G30" s="63" t="s">
        <v>30</v>
      </c>
      <c r="H30" s="63"/>
      <c r="I30" s="64" t="s">
        <v>27</v>
      </c>
      <c r="J30" s="64"/>
      <c r="K30" s="65">
        <v>3977.71</v>
      </c>
      <c r="L30" s="65"/>
      <c r="M30" s="66"/>
      <c r="P30" s="21"/>
      <c r="Q30" s="22"/>
    </row>
    <row r="31" spans="2:17" ht="25.25" customHeight="1" x14ac:dyDescent="0.35">
      <c r="B31" s="23">
        <v>5</v>
      </c>
      <c r="C31" s="61">
        <v>45238</v>
      </c>
      <c r="D31" s="62"/>
      <c r="E31" s="62"/>
      <c r="F31" s="25">
        <v>14221896</v>
      </c>
      <c r="G31" s="63" t="s">
        <v>31</v>
      </c>
      <c r="H31" s="63"/>
      <c r="I31" s="64" t="s">
        <v>27</v>
      </c>
      <c r="J31" s="64"/>
      <c r="K31" s="65">
        <v>2598</v>
      </c>
      <c r="L31" s="65"/>
      <c r="M31" s="66"/>
      <c r="P31" s="21"/>
      <c r="Q31" s="22"/>
    </row>
    <row r="32" spans="2:17" ht="31.25" customHeight="1" x14ac:dyDescent="0.35">
      <c r="B32" s="23">
        <v>6</v>
      </c>
      <c r="C32" s="61">
        <v>45243</v>
      </c>
      <c r="D32" s="62"/>
      <c r="E32" s="62"/>
      <c r="F32" s="25">
        <v>330</v>
      </c>
      <c r="G32" s="67" t="s">
        <v>32</v>
      </c>
      <c r="H32" s="67"/>
      <c r="I32" s="64" t="s">
        <v>27</v>
      </c>
      <c r="J32" s="64"/>
      <c r="K32" s="65">
        <v>4130</v>
      </c>
      <c r="L32" s="65"/>
      <c r="M32" s="66"/>
      <c r="P32" s="21"/>
      <c r="Q32" s="22"/>
    </row>
    <row r="33" spans="2:17" ht="25.25" customHeight="1" x14ac:dyDescent="0.35">
      <c r="B33" s="23">
        <v>7</v>
      </c>
      <c r="C33" s="61">
        <v>45251</v>
      </c>
      <c r="D33" s="62"/>
      <c r="E33" s="62"/>
      <c r="F33" s="25">
        <v>102916</v>
      </c>
      <c r="G33" s="63" t="s">
        <v>33</v>
      </c>
      <c r="H33" s="63"/>
      <c r="I33" s="64" t="s">
        <v>27</v>
      </c>
      <c r="J33" s="64"/>
      <c r="K33" s="65">
        <v>339.9</v>
      </c>
      <c r="L33" s="65"/>
      <c r="M33" s="66"/>
      <c r="P33" s="21"/>
      <c r="Q33" s="22"/>
    </row>
    <row r="34" spans="2:17" ht="25.25" customHeight="1" x14ac:dyDescent="0.35">
      <c r="B34" s="23">
        <v>8</v>
      </c>
      <c r="C34" s="61">
        <v>45251</v>
      </c>
      <c r="D34" s="62"/>
      <c r="E34" s="62"/>
      <c r="F34" s="25">
        <v>102917</v>
      </c>
      <c r="G34" s="63" t="s">
        <v>34</v>
      </c>
      <c r="H34" s="63"/>
      <c r="I34" s="64" t="s">
        <v>27</v>
      </c>
      <c r="J34" s="64"/>
      <c r="K34" s="65">
        <v>1099.9000000000001</v>
      </c>
      <c r="L34" s="65"/>
      <c r="M34" s="66"/>
      <c r="P34" s="21"/>
      <c r="Q34" s="22"/>
    </row>
    <row r="35" spans="2:17" ht="25.25" customHeight="1" x14ac:dyDescent="0.35">
      <c r="B35" s="23">
        <v>9</v>
      </c>
      <c r="C35" s="61">
        <v>45247</v>
      </c>
      <c r="D35" s="62"/>
      <c r="E35" s="62"/>
      <c r="F35" s="25">
        <v>541849</v>
      </c>
      <c r="G35" s="63" t="s">
        <v>35</v>
      </c>
      <c r="H35" s="63"/>
      <c r="I35" s="64" t="s">
        <v>27</v>
      </c>
      <c r="J35" s="64"/>
      <c r="K35" s="65">
        <v>492.25</v>
      </c>
      <c r="L35" s="65"/>
      <c r="M35" s="66"/>
      <c r="P35" s="21"/>
      <c r="Q35" s="22"/>
    </row>
    <row r="36" spans="2:17" ht="25.25" customHeight="1" x14ac:dyDescent="0.35">
      <c r="B36" s="23">
        <v>10</v>
      </c>
      <c r="C36" s="61">
        <v>45246</v>
      </c>
      <c r="D36" s="62"/>
      <c r="E36" s="62"/>
      <c r="F36" s="25">
        <v>387</v>
      </c>
      <c r="G36" s="63" t="s">
        <v>36</v>
      </c>
      <c r="H36" s="63"/>
      <c r="I36" s="64" t="s">
        <v>27</v>
      </c>
      <c r="J36" s="64"/>
      <c r="K36" s="65">
        <v>643</v>
      </c>
      <c r="L36" s="65"/>
      <c r="M36" s="66"/>
      <c r="P36" s="21"/>
      <c r="Q36" s="22"/>
    </row>
    <row r="37" spans="2:17" ht="25.25" customHeight="1" x14ac:dyDescent="0.35">
      <c r="B37" s="23">
        <v>11</v>
      </c>
      <c r="C37" s="61">
        <v>45248</v>
      </c>
      <c r="D37" s="62"/>
      <c r="E37" s="62"/>
      <c r="F37" s="25">
        <v>719416</v>
      </c>
      <c r="G37" s="63" t="s">
        <v>37</v>
      </c>
      <c r="H37" s="63"/>
      <c r="I37" s="64" t="s">
        <v>27</v>
      </c>
      <c r="J37" s="64"/>
      <c r="K37" s="65">
        <v>11338.5</v>
      </c>
      <c r="L37" s="65"/>
      <c r="M37" s="66"/>
      <c r="P37" s="21"/>
      <c r="Q37" s="22"/>
    </row>
    <row r="38" spans="2:17" ht="25.25" customHeight="1" thickBot="1" x14ac:dyDescent="0.4">
      <c r="B38" s="26">
        <v>12</v>
      </c>
      <c r="C38" s="46">
        <v>45251</v>
      </c>
      <c r="D38" s="47"/>
      <c r="E38" s="47"/>
      <c r="F38" s="27">
        <v>6571044</v>
      </c>
      <c r="G38" s="48" t="s">
        <v>38</v>
      </c>
      <c r="H38" s="48"/>
      <c r="I38" s="49" t="s">
        <v>27</v>
      </c>
      <c r="J38" s="49"/>
      <c r="K38" s="50">
        <v>590.07000000000005</v>
      </c>
      <c r="L38" s="50"/>
      <c r="M38" s="51"/>
      <c r="P38" s="21"/>
      <c r="Q38" s="22"/>
    </row>
    <row r="39" spans="2:17" ht="21.65" customHeight="1" thickBot="1" x14ac:dyDescent="0.4"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  <c r="P39" s="22"/>
      <c r="Q39" s="22"/>
    </row>
    <row r="40" spans="2:17" ht="20.399999999999999" customHeight="1" thickBot="1" x14ac:dyDescent="0.4">
      <c r="B40" s="55" t="s">
        <v>39</v>
      </c>
      <c r="C40" s="56"/>
      <c r="D40" s="56"/>
      <c r="E40" s="56"/>
      <c r="F40" s="56"/>
      <c r="G40" s="56"/>
      <c r="H40" s="56"/>
      <c r="I40" s="56"/>
      <c r="J40" s="57"/>
      <c r="K40" s="58">
        <f>SUM(K27:M38)</f>
        <v>77508.56</v>
      </c>
      <c r="L40" s="59"/>
      <c r="M40" s="60"/>
      <c r="P40" s="28"/>
      <c r="Q40" s="22"/>
    </row>
    <row r="41" spans="2:17" x14ac:dyDescent="0.35">
      <c r="C41" s="29"/>
      <c r="D41" s="29"/>
      <c r="E41" s="29"/>
      <c r="F41" s="29"/>
      <c r="G41" s="29"/>
      <c r="H41" s="29"/>
      <c r="I41" s="29"/>
      <c r="J41" s="29"/>
      <c r="K41" s="30"/>
      <c r="L41" s="30"/>
      <c r="M41" s="30"/>
      <c r="P41" s="28"/>
      <c r="Q41" s="22"/>
    </row>
    <row r="42" spans="2:17" ht="15" thickBot="1" x14ac:dyDescent="0.4">
      <c r="D42" s="41"/>
      <c r="E42" s="41"/>
      <c r="F42" s="31"/>
      <c r="G42" s="42"/>
      <c r="H42" s="42"/>
      <c r="I42" s="43"/>
      <c r="J42" s="43"/>
      <c r="K42" s="44"/>
      <c r="L42" s="44"/>
      <c r="M42" s="44"/>
    </row>
    <row r="43" spans="2:17" ht="15" thickBot="1" x14ac:dyDescent="0.4">
      <c r="C43" s="32" t="s">
        <v>40</v>
      </c>
      <c r="D43" s="33"/>
      <c r="E43" s="32"/>
      <c r="F43" s="32"/>
      <c r="G43" s="32"/>
      <c r="H43" s="34">
        <v>12</v>
      </c>
    </row>
    <row r="44" spans="2:17" ht="15" thickBot="1" x14ac:dyDescent="0.4">
      <c r="C44" s="35" t="s">
        <v>41</v>
      </c>
      <c r="D44" s="36"/>
      <c r="E44" s="35"/>
      <c r="F44" s="35"/>
      <c r="G44" s="35"/>
      <c r="H44" s="37">
        <v>12</v>
      </c>
    </row>
    <row r="45" spans="2:17" ht="15" thickBot="1" x14ac:dyDescent="0.4">
      <c r="C45" s="35" t="s">
        <v>42</v>
      </c>
      <c r="D45" s="36"/>
      <c r="E45" s="35"/>
      <c r="F45" s="35"/>
      <c r="G45" s="35"/>
      <c r="H45" s="38">
        <f>SUM(I19-K40)</f>
        <v>63011.790000000008</v>
      </c>
    </row>
    <row r="46" spans="2:17" x14ac:dyDescent="0.35">
      <c r="D46" s="39"/>
    </row>
    <row r="48" spans="2:17" x14ac:dyDescent="0.35">
      <c r="C48" t="s">
        <v>43</v>
      </c>
    </row>
    <row r="49" spans="3:7" x14ac:dyDescent="0.35">
      <c r="C49" t="s">
        <v>44</v>
      </c>
    </row>
    <row r="53" spans="3:7" x14ac:dyDescent="0.35">
      <c r="D53" s="32" t="s">
        <v>45</v>
      </c>
      <c r="E53" s="32"/>
      <c r="F53" s="32"/>
      <c r="G53" s="32"/>
    </row>
    <row r="61" spans="3:7" x14ac:dyDescent="0.35">
      <c r="D61" s="8" t="s">
        <v>46</v>
      </c>
    </row>
    <row r="62" spans="3:7" x14ac:dyDescent="0.35">
      <c r="D62" t="s">
        <v>47</v>
      </c>
    </row>
    <row r="63" spans="3:7" x14ac:dyDescent="0.35">
      <c r="D63" t="s">
        <v>48</v>
      </c>
    </row>
    <row r="64" spans="3:7" x14ac:dyDescent="0.35">
      <c r="D64" t="s">
        <v>49</v>
      </c>
    </row>
    <row r="72" spans="3:14" ht="19.5" customHeight="1" x14ac:dyDescent="0.35">
      <c r="C72" s="45" t="s">
        <v>50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0"/>
    </row>
    <row r="73" spans="3:14" x14ac:dyDescent="0.35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0"/>
    </row>
    <row r="85" spans="3:14" x14ac:dyDescent="0.35"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</row>
    <row r="86" spans="3:14" x14ac:dyDescent="0.35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</sheetData>
  <sheetProtection algorithmName="SHA-512" hashValue="DcGP0R3/adNvdNX+KGZ2W0v+K0QhauUIJ7cH1Abx/B5WOV/Wv72XDQpCUwOnTomoxRo5drQZ19qaGbs7gsA+2A==" saltValue="30BdBLY9MnMq8rG2vM/B0w==" spinCount="100000" sheet="1" objects="1" scenarios="1" sort="0" autoFilter="0" pivotTables="0"/>
  <mergeCells count="85">
    <mergeCell ref="B15:M15"/>
    <mergeCell ref="C1:C2"/>
    <mergeCell ref="H2:M2"/>
    <mergeCell ref="B4:M4"/>
    <mergeCell ref="B7:M7"/>
    <mergeCell ref="B8:M8"/>
    <mergeCell ref="B9:M9"/>
    <mergeCell ref="B10:M10"/>
    <mergeCell ref="B11:M11"/>
    <mergeCell ref="B12:M12"/>
    <mergeCell ref="B13:M13"/>
    <mergeCell ref="B14:M14"/>
    <mergeCell ref="C23:M23"/>
    <mergeCell ref="B16:H16"/>
    <mergeCell ref="I16:M16"/>
    <mergeCell ref="B17:H17"/>
    <mergeCell ref="I17:M17"/>
    <mergeCell ref="B18:H18"/>
    <mergeCell ref="I18:M18"/>
    <mergeCell ref="B19:H19"/>
    <mergeCell ref="I19:M19"/>
    <mergeCell ref="B20:H20"/>
    <mergeCell ref="I20:M20"/>
    <mergeCell ref="B21:M21"/>
    <mergeCell ref="C26:E26"/>
    <mergeCell ref="G26:H26"/>
    <mergeCell ref="I26:J26"/>
    <mergeCell ref="K26:M26"/>
    <mergeCell ref="C27:E27"/>
    <mergeCell ref="G27:H27"/>
    <mergeCell ref="I27:J27"/>
    <mergeCell ref="K27:M27"/>
    <mergeCell ref="C28:E28"/>
    <mergeCell ref="G28:H28"/>
    <mergeCell ref="I28:J28"/>
    <mergeCell ref="K28:M28"/>
    <mergeCell ref="C29:E29"/>
    <mergeCell ref="G29:H29"/>
    <mergeCell ref="I29:J29"/>
    <mergeCell ref="K29:M29"/>
    <mergeCell ref="C30:E30"/>
    <mergeCell ref="G30:H30"/>
    <mergeCell ref="I30:J30"/>
    <mergeCell ref="K30:M30"/>
    <mergeCell ref="C31:E31"/>
    <mergeCell ref="G31:H31"/>
    <mergeCell ref="I31:J31"/>
    <mergeCell ref="K31:M31"/>
    <mergeCell ref="C32:E32"/>
    <mergeCell ref="G32:H32"/>
    <mergeCell ref="I32:J32"/>
    <mergeCell ref="K32:M32"/>
    <mergeCell ref="C33:E33"/>
    <mergeCell ref="G33:H33"/>
    <mergeCell ref="I33:J33"/>
    <mergeCell ref="K33:M33"/>
    <mergeCell ref="C34:E34"/>
    <mergeCell ref="G34:H34"/>
    <mergeCell ref="I34:J34"/>
    <mergeCell ref="K34:M34"/>
    <mergeCell ref="C35:E35"/>
    <mergeCell ref="G35:H35"/>
    <mergeCell ref="I35:J35"/>
    <mergeCell ref="K35:M35"/>
    <mergeCell ref="C36:E36"/>
    <mergeCell ref="G36:H36"/>
    <mergeCell ref="I36:J36"/>
    <mergeCell ref="K36:M36"/>
    <mergeCell ref="C37:E37"/>
    <mergeCell ref="G37:H37"/>
    <mergeCell ref="I37:J37"/>
    <mergeCell ref="K37:M37"/>
    <mergeCell ref="C85:N86"/>
    <mergeCell ref="C38:E38"/>
    <mergeCell ref="G38:H38"/>
    <mergeCell ref="I38:J38"/>
    <mergeCell ref="K38:M38"/>
    <mergeCell ref="B39:M39"/>
    <mergeCell ref="B40:J40"/>
    <mergeCell ref="K40:M40"/>
    <mergeCell ref="D42:E42"/>
    <mergeCell ref="G42:H42"/>
    <mergeCell ref="I42:J42"/>
    <mergeCell ref="K42:M42"/>
    <mergeCell ref="C72:M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2024-02-22T13:00:42Z</dcterms:modified>
</cp:coreProperties>
</file>