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H19" i="1"/>
  <c r="G38" i="1" s="1"/>
</calcChain>
</file>

<file path=xl/sharedStrings.xml><?xml version="1.0" encoding="utf-8"?>
<sst xmlns="http://schemas.openxmlformats.org/spreadsheetml/2006/main" count="47" uniqueCount="43">
  <si>
    <t>CENTRO DE RECUPERAÇÃO DE PARALISIA INFANTIL E CEREBRAL DO GUARUJÁ – SOCIEDADE BENEFICENTE  -                                                                                                                                                           CNPJ 48.703.342/0001-02.                                                                                                                                           Desde 1963, gente cuidando de gente, com humanidade.</t>
  </si>
  <si>
    <t>DEMONSTRATIVO MENSAL  DE DESPESAS - FEVEREIRO/2024.</t>
  </si>
  <si>
    <r>
      <t>ÓRGÃO PÚBLICO CONVENENTE:</t>
    </r>
    <r>
      <rPr>
        <sz val="10"/>
        <color theme="1"/>
        <rFont val="Arial"/>
        <family val="2"/>
      </rPr>
      <t xml:space="preserve"> SECRETARIA DE ESTADO DA SAÚDE </t>
    </r>
  </si>
  <si>
    <r>
      <t xml:space="preserve">ENTIDADE CONVENIADA: </t>
    </r>
    <r>
      <rPr>
        <sz val="10"/>
        <color theme="1"/>
        <rFont val="Arial"/>
        <family val="2"/>
      </rPr>
      <t>CENTRO DE RECUPERAÇÃO DE PARALISIA INFANTIL E CEREBRAL DO GUARUJÁ</t>
    </r>
  </si>
  <si>
    <r>
      <t xml:space="preserve">CNPJ: </t>
    </r>
    <r>
      <rPr>
        <sz val="11"/>
        <color theme="1"/>
        <rFont val="Calibri"/>
        <family val="2"/>
        <scheme val="minor"/>
      </rPr>
      <t>48.703.342/0001-02</t>
    </r>
  </si>
  <si>
    <r>
      <t xml:space="preserve">ENDEREÇO E CEP: </t>
    </r>
    <r>
      <rPr>
        <sz val="10"/>
        <color theme="1"/>
        <rFont val="Arial"/>
        <family val="2"/>
      </rPr>
      <t xml:space="preserve">ESTRADA ALEXANDRE MIGUES RODRIGUES Nº 845 </t>
    </r>
    <r>
      <rPr>
        <b/>
        <sz val="10"/>
        <color theme="1"/>
        <rFont val="Arial"/>
        <family val="2"/>
      </rPr>
      <t xml:space="preserve">– BAIRRO:  </t>
    </r>
    <r>
      <rPr>
        <sz val="10"/>
        <color theme="1"/>
        <rFont val="Arial"/>
        <family val="2"/>
      </rPr>
      <t>JARDIM GUAIÚBA</t>
    </r>
  </si>
  <si>
    <r>
      <t xml:space="preserve">CIDADE: </t>
    </r>
    <r>
      <rPr>
        <sz val="10"/>
        <color theme="1"/>
        <rFont val="Arial"/>
        <family val="2"/>
      </rPr>
      <t>GUARUJÁ/SP</t>
    </r>
    <r>
      <rPr>
        <b/>
        <sz val="10"/>
        <color theme="1"/>
        <rFont val="Arial"/>
        <family val="2"/>
      </rPr>
      <t xml:space="preserve"> – CEP: </t>
    </r>
    <r>
      <rPr>
        <sz val="10"/>
        <color theme="1"/>
        <rFont val="Arial"/>
        <family val="2"/>
      </rPr>
      <t>11420-120</t>
    </r>
  </si>
  <si>
    <r>
      <t xml:space="preserve">RESPONSÁVEL PELA ENTIDADE: </t>
    </r>
    <r>
      <rPr>
        <sz val="10"/>
        <color theme="1"/>
        <rFont val="Arial"/>
        <family val="2"/>
      </rPr>
      <t>REGINALDO GONÇALVES PACHECO</t>
    </r>
  </si>
  <si>
    <r>
      <t xml:space="preserve">CPF: </t>
    </r>
    <r>
      <rPr>
        <sz val="10"/>
        <color theme="1"/>
        <rFont val="Arial"/>
        <family val="2"/>
      </rPr>
      <t>133.714.228-01</t>
    </r>
  </si>
  <si>
    <r>
      <t xml:space="preserve">OBJETO DA PARCERIA: </t>
    </r>
    <r>
      <rPr>
        <sz val="10"/>
        <color theme="1"/>
        <rFont val="Arial"/>
        <family val="2"/>
      </rPr>
      <t xml:space="preserve"> INVESTIMENTO - AQUISIÇÃO DE EQUIPAMENTOS </t>
    </r>
  </si>
  <si>
    <t>ORIGEM DOS RECURSOS (1): TERMO DE CONVÊNIO Nº000767/2023- PROC.Nº: SES-PRC-2023-00267-DM- DEMANDA Nº 057961</t>
  </si>
  <si>
    <t xml:space="preserve">VALOR RECEBIDO NO MÊS/TRIMESTRE: Ref Recurso proprio - ref devoluçaõ Frete </t>
  </si>
  <si>
    <t xml:space="preserve">SALDO MÊS/TRIMESTRE ANTERIOR: </t>
  </si>
  <si>
    <t xml:space="preserve">RENDIMENTOS DA APLICAÇÃO FINANCEIRA MENSAL/TRIMESTRAL: </t>
  </si>
  <si>
    <t>TOTAL DE RECEITA :</t>
  </si>
  <si>
    <t xml:space="preserve">EXERCÍCIO:                                                                                    </t>
  </si>
  <si>
    <t>FEVEREIRO 2024</t>
  </si>
  <si>
    <t>ORIGEM DOS RECURSOS (1): TERMO DE CONVÊNIO Nº 000767/2023 - PROCESSO Nº SES-PRC-2023-00267-DM- DEMANDA Nº 057961</t>
  </si>
  <si>
    <t>Os documentos abaixo relacionados correspondem ao valor comprovado no trimestre para execução da referida parceria.</t>
  </si>
  <si>
    <t xml:space="preserve">Nº ITEM </t>
  </si>
  <si>
    <t>DATA DO DOCUMENTO</t>
  </si>
  <si>
    <t>NOTA FISCAL</t>
  </si>
  <si>
    <t>ESPECIFICAÇÃO DO DOCUMENTO</t>
  </si>
  <si>
    <t>NATUREZA DA DESPESA</t>
  </si>
  <si>
    <t>VALORES REPASSADOS (R$)</t>
  </si>
  <si>
    <t xml:space="preserve">O ESPECIALISTA COM.VAREJISTA DE TELEFONIA E INFORMATICA - COMPUTADORES </t>
  </si>
  <si>
    <t xml:space="preserve">AQUISIÇÃO DE EQUIPAMENTOS </t>
  </si>
  <si>
    <t xml:space="preserve">G. MONTEIRO DOS SANTOS - 1º PARCELA - REF CAMERAS DE SEGURANÇA </t>
  </si>
  <si>
    <t>RODIX COMÉRCIO DE MÓVEIS GLOBAL LTDA - ARMÁRIO/ARQUIVO AÇO</t>
  </si>
  <si>
    <t xml:space="preserve">PROES BRINQUEDOS PLAY COM. DE BRINQ. LTDA - ROLO ESTIMULAÇÃO </t>
  </si>
  <si>
    <t xml:space="preserve">PULEBRINK  COMERCIO DE BRINQUEDOS E PLAYGROUNDS LTDA - ESCADA ESPUMA </t>
  </si>
  <si>
    <t>TOTAL</t>
  </si>
  <si>
    <r>
      <rPr>
        <b/>
        <sz val="11"/>
        <color theme="1"/>
        <rFont val="Calibri"/>
        <family val="2"/>
        <scheme val="minor"/>
      </rPr>
      <t>NÚMERO DE DOCUMENTOS RELACIONADOS :</t>
    </r>
    <r>
      <rPr>
        <sz val="11"/>
        <color theme="1"/>
        <rFont val="Calibri"/>
        <family val="2"/>
        <scheme val="minor"/>
      </rPr>
      <t xml:space="preserve"> </t>
    </r>
  </si>
  <si>
    <t xml:space="preserve">TOTAL DAS DESPESAS COMPROVADAS : </t>
  </si>
  <si>
    <t xml:space="preserve">SALDO PARA O PRÓXIMO MÊS/TRIMESTRE: </t>
  </si>
  <si>
    <t xml:space="preserve">Justifico na qualidade de responsável pelo Centro de Recuperação de Paralisia de Infantil e Cerebral do Guarujá que a documentação acima  </t>
  </si>
  <si>
    <t>relacionada comprova a exata aplicação dos recursos para os fins indicados.</t>
  </si>
  <si>
    <t>Guarujá, 18 de março  de 2024.</t>
  </si>
  <si>
    <t>Reginaldo Gonçalves Pacheco</t>
  </si>
  <si>
    <t>Presidente</t>
  </si>
  <si>
    <t>RG: 20.236.125-1</t>
  </si>
  <si>
    <t>CPF nº 133.714.228-01</t>
  </si>
  <si>
    <t xml:space="preserve">Sede Própria: Estrada Alexandre Migues Rodrigues nº 845 - Jardim Guaiúba – Guarujá - SP - CEP 11420-000
TEL/FAX (13) 3354-2983       E-Mail: crpi.gja@uol.com.br Site:crpiguaruja.com.br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</si>
</sst>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/>
    <xf numFmtId="0" fontId="7" fillId="3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/>
    </xf>
    <xf numFmtId="0" fontId="0" fillId="0" borderId="0" xfId="0" applyBorder="1"/>
    <xf numFmtId="0" fontId="12" fillId="6" borderId="29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44" fontId="0" fillId="0" borderId="0" xfId="0" applyNumberFormat="1" applyBorder="1"/>
    <xf numFmtId="0" fontId="2" fillId="3" borderId="0" xfId="0" applyFont="1" applyFill="1" applyBorder="1" applyAlignment="1">
      <alignment horizontal="center" vertical="center" wrapText="1"/>
    </xf>
    <xf numFmtId="44" fontId="14" fillId="3" borderId="3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3" borderId="0" xfId="0" applyFill="1"/>
    <xf numFmtId="0" fontId="16" fillId="3" borderId="0" xfId="0" applyFont="1" applyFill="1"/>
    <xf numFmtId="0" fontId="2" fillId="4" borderId="22" xfId="0" applyFont="1" applyFill="1" applyBorder="1" applyAlignment="1">
      <alignment horizontal="center"/>
    </xf>
    <xf numFmtId="0" fontId="2" fillId="0" borderId="0" xfId="0" applyFont="1"/>
    <xf numFmtId="0" fontId="17" fillId="0" borderId="0" xfId="0" applyFont="1"/>
    <xf numFmtId="0" fontId="2" fillId="0" borderId="22" xfId="0" applyFont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0" fontId="16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7" borderId="37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center" vertical="center" wrapText="1"/>
    </xf>
    <xf numFmtId="44" fontId="13" fillId="2" borderId="2" xfId="0" applyNumberFormat="1" applyFont="1" applyFill="1" applyBorder="1" applyAlignment="1">
      <alignment horizontal="center" vertical="center" wrapText="1"/>
    </xf>
    <xf numFmtId="44" fontId="13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12" fillId="3" borderId="30" xfId="0" applyNumberFormat="1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44" fontId="12" fillId="3" borderId="31" xfId="1" applyFont="1" applyFill="1" applyBorder="1" applyAlignment="1">
      <alignment horizontal="center" vertical="center"/>
    </xf>
    <xf numFmtId="44" fontId="12" fillId="3" borderId="32" xfId="1" applyFont="1" applyFill="1" applyBorder="1" applyAlignment="1">
      <alignment horizontal="center" vertical="center"/>
    </xf>
    <xf numFmtId="14" fontId="12" fillId="3" borderId="34" xfId="0" applyNumberFormat="1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 wrapText="1"/>
    </xf>
    <xf numFmtId="44" fontId="12" fillId="3" borderId="35" xfId="1" applyFont="1" applyFill="1" applyBorder="1" applyAlignment="1">
      <alignment horizontal="center" vertical="center"/>
    </xf>
    <xf numFmtId="44" fontId="12" fillId="3" borderId="36" xfId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top" wrapText="1"/>
    </xf>
    <xf numFmtId="0" fontId="7" fillId="4" borderId="8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44" fontId="7" fillId="4" borderId="13" xfId="1" applyFont="1" applyFill="1" applyBorder="1" applyAlignment="1">
      <alignment vertical="top" wrapText="1"/>
    </xf>
    <xf numFmtId="44" fontId="7" fillId="4" borderId="14" xfId="1" applyFont="1" applyFill="1" applyBorder="1" applyAlignment="1">
      <alignment vertical="top" wrapText="1"/>
    </xf>
    <xf numFmtId="44" fontId="7" fillId="4" borderId="15" xfId="1" applyFont="1" applyFill="1" applyBorder="1" applyAlignment="1">
      <alignment vertical="top" wrapText="1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49" fontId="7" fillId="5" borderId="19" xfId="0" applyNumberFormat="1" applyFont="1" applyFill="1" applyBorder="1" applyAlignment="1">
      <alignment horizontal="center" vertical="center"/>
    </xf>
    <xf numFmtId="49" fontId="7" fillId="5" borderId="20" xfId="0" applyNumberFormat="1" applyFont="1" applyFill="1" applyBorder="1" applyAlignment="1">
      <alignment horizontal="center" vertical="center"/>
    </xf>
    <xf numFmtId="49" fontId="7" fillId="5" borderId="21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44" fontId="7" fillId="3" borderId="4" xfId="1" applyFont="1" applyFill="1" applyBorder="1" applyAlignment="1">
      <alignment horizontal="center" vertical="top" wrapText="1"/>
    </xf>
    <xf numFmtId="44" fontId="7" fillId="3" borderId="5" xfId="1" applyFont="1" applyFill="1" applyBorder="1" applyAlignment="1">
      <alignment horizontal="center" vertical="top" wrapText="1"/>
    </xf>
    <xf numFmtId="44" fontId="7" fillId="3" borderId="6" xfId="1" applyFont="1" applyFill="1" applyBorder="1" applyAlignment="1">
      <alignment horizontal="center" vertical="top" wrapText="1"/>
    </xf>
    <xf numFmtId="44" fontId="7" fillId="3" borderId="7" xfId="1" applyFont="1" applyFill="1" applyBorder="1" applyAlignment="1">
      <alignment vertical="top" wrapText="1"/>
    </xf>
    <xf numFmtId="44" fontId="7" fillId="3" borderId="8" xfId="1" applyFont="1" applyFill="1" applyBorder="1" applyAlignment="1">
      <alignment vertical="top" wrapText="1"/>
    </xf>
    <xf numFmtId="44" fontId="7" fillId="3" borderId="9" xfId="1" applyFont="1" applyFill="1" applyBorder="1" applyAlignment="1">
      <alignment vertical="top" wrapText="1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7907</xdr:rowOff>
    </xdr:from>
    <xdr:to>
      <xdr:col>4</xdr:col>
      <xdr:colOff>556260</xdr:colOff>
      <xdr:row>1</xdr:row>
      <xdr:rowOff>1546573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" y="204757"/>
          <a:ext cx="1526540" cy="1538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40" workbookViewId="0"/>
  </sheetViews>
  <sheetFormatPr defaultRowHeight="14.5" x14ac:dyDescent="0.35"/>
  <cols>
    <col min="1" max="1" width="6.81640625" customWidth="1"/>
    <col min="3" max="3" width="6.1796875" customWidth="1"/>
    <col min="4" max="4" width="0.7265625" customWidth="1"/>
    <col min="5" max="5" width="9.453125" customWidth="1"/>
    <col min="7" max="7" width="51.08984375" customWidth="1"/>
    <col min="8" max="8" width="12.453125" customWidth="1"/>
    <col min="9" max="9" width="15.36328125" customWidth="1"/>
    <col min="10" max="10" width="11.08984375" customWidth="1"/>
    <col min="11" max="11" width="3.81640625" customWidth="1"/>
    <col min="12" max="12" width="11.6328125" customWidth="1"/>
    <col min="15" max="16" width="14.36328125" bestFit="1" customWidth="1"/>
    <col min="17" max="17" width="17.08984375" customWidth="1"/>
    <col min="18" max="18" width="14.36328125" bestFit="1" customWidth="1"/>
    <col min="21" max="23" width="13.36328125" bestFit="1" customWidth="1"/>
    <col min="24" max="25" width="14.36328125" bestFit="1" customWidth="1"/>
  </cols>
  <sheetData>
    <row r="1" spans="1:13" ht="15.5" x14ac:dyDescent="0.35">
      <c r="B1" s="109"/>
      <c r="C1" s="1"/>
    </row>
    <row r="2" spans="1:13" ht="123" customHeight="1" x14ac:dyDescent="0.35">
      <c r="B2" s="109"/>
      <c r="G2" s="110" t="s">
        <v>0</v>
      </c>
      <c r="H2" s="110"/>
      <c r="I2" s="110"/>
      <c r="J2" s="110"/>
      <c r="K2" s="110"/>
      <c r="L2" s="110"/>
    </row>
    <row r="3" spans="1:13" ht="28.75" customHeight="1" thickBot="1" x14ac:dyDescent="0.4">
      <c r="B3" s="2"/>
      <c r="G3" s="3"/>
      <c r="H3" s="3"/>
      <c r="I3" s="3"/>
      <c r="J3" s="3"/>
      <c r="K3" s="3"/>
      <c r="L3" s="3"/>
    </row>
    <row r="4" spans="1:13" ht="24.65" customHeight="1" thickBot="1" x14ac:dyDescent="0.55000000000000004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4"/>
    </row>
    <row r="5" spans="1:13" ht="24.65" customHeight="1" x14ac:dyDescent="0.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</row>
    <row r="6" spans="1:13" ht="15" thickBot="1" x14ac:dyDescent="0.4"/>
    <row r="7" spans="1:13" x14ac:dyDescent="0.35">
      <c r="A7" s="114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1:13" ht="14.4" customHeight="1" x14ac:dyDescent="0.35">
      <c r="A8" s="101" t="s">
        <v>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6"/>
    </row>
    <row r="9" spans="1:13" ht="14.4" customHeight="1" x14ac:dyDescent="0.35">
      <c r="A9" s="117" t="s">
        <v>4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9"/>
      <c r="M9" s="6"/>
    </row>
    <row r="10" spans="1:13" x14ac:dyDescent="0.35">
      <c r="A10" s="101" t="s">
        <v>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7"/>
    </row>
    <row r="11" spans="1:13" x14ac:dyDescent="0.3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  <c r="M11" s="7"/>
    </row>
    <row r="12" spans="1:13" x14ac:dyDescent="0.35">
      <c r="A12" s="104" t="s">
        <v>7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6"/>
    </row>
    <row r="13" spans="1:13" x14ac:dyDescent="0.35">
      <c r="A13" s="104" t="s">
        <v>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6"/>
      <c r="M13" s="6"/>
    </row>
    <row r="14" spans="1:13" x14ac:dyDescent="0.35">
      <c r="A14" s="101" t="s">
        <v>9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6"/>
    </row>
    <row r="15" spans="1:13" ht="14.4" customHeight="1" thickBot="1" x14ac:dyDescent="0.4">
      <c r="A15" s="92" t="s">
        <v>10</v>
      </c>
      <c r="B15" s="93"/>
      <c r="C15" s="93"/>
      <c r="D15" s="93"/>
      <c r="E15" s="93"/>
      <c r="F15" s="93"/>
      <c r="G15" s="93"/>
      <c r="H15" s="107"/>
      <c r="I15" s="107"/>
      <c r="J15" s="107"/>
      <c r="K15" s="107"/>
      <c r="L15" s="108"/>
      <c r="M15" s="6"/>
    </row>
    <row r="16" spans="1:13" ht="16.25" customHeight="1" x14ac:dyDescent="0.35">
      <c r="A16" s="92" t="s">
        <v>11</v>
      </c>
      <c r="B16" s="93"/>
      <c r="C16" s="93"/>
      <c r="D16" s="93"/>
      <c r="E16" s="93"/>
      <c r="F16" s="93"/>
      <c r="G16" s="94"/>
      <c r="H16" s="95">
        <v>372.97</v>
      </c>
      <c r="I16" s="96"/>
      <c r="J16" s="96"/>
      <c r="K16" s="96"/>
      <c r="L16" s="97"/>
      <c r="M16" s="6"/>
    </row>
    <row r="17" spans="1:16" ht="14.4" customHeight="1" x14ac:dyDescent="0.35">
      <c r="A17" s="92" t="s">
        <v>12</v>
      </c>
      <c r="B17" s="93"/>
      <c r="C17" s="93"/>
      <c r="D17" s="93"/>
      <c r="E17" s="93"/>
      <c r="F17" s="93"/>
      <c r="G17" s="94"/>
      <c r="H17" s="98">
        <v>63912.71</v>
      </c>
      <c r="I17" s="99"/>
      <c r="J17" s="99"/>
      <c r="K17" s="99"/>
      <c r="L17" s="100"/>
      <c r="M17" s="6"/>
    </row>
    <row r="18" spans="1:16" ht="14.4" customHeight="1" x14ac:dyDescent="0.35">
      <c r="A18" s="92" t="s">
        <v>13</v>
      </c>
      <c r="B18" s="93"/>
      <c r="C18" s="93"/>
      <c r="D18" s="93"/>
      <c r="E18" s="93"/>
      <c r="F18" s="93"/>
      <c r="G18" s="94"/>
      <c r="H18" s="98">
        <v>217.7</v>
      </c>
      <c r="I18" s="99"/>
      <c r="J18" s="99"/>
      <c r="K18" s="99"/>
      <c r="L18" s="100"/>
      <c r="M18" s="6"/>
    </row>
    <row r="19" spans="1:16" ht="14.4" customHeight="1" thickBot="1" x14ac:dyDescent="0.4">
      <c r="A19" s="76" t="s">
        <v>14</v>
      </c>
      <c r="B19" s="77"/>
      <c r="C19" s="77"/>
      <c r="D19" s="77"/>
      <c r="E19" s="77"/>
      <c r="F19" s="77"/>
      <c r="G19" s="78"/>
      <c r="H19" s="79">
        <f>SUM(H16:L18)</f>
        <v>64503.38</v>
      </c>
      <c r="I19" s="80"/>
      <c r="J19" s="80"/>
      <c r="K19" s="80"/>
      <c r="L19" s="81"/>
      <c r="M19" s="6"/>
    </row>
    <row r="20" spans="1:16" x14ac:dyDescent="0.35">
      <c r="A20" s="82" t="s">
        <v>15</v>
      </c>
      <c r="B20" s="83"/>
      <c r="C20" s="83"/>
      <c r="D20" s="83"/>
      <c r="E20" s="83"/>
      <c r="F20" s="83"/>
      <c r="G20" s="84"/>
      <c r="H20" s="85" t="s">
        <v>16</v>
      </c>
      <c r="I20" s="86"/>
      <c r="J20" s="86"/>
      <c r="K20" s="86"/>
      <c r="L20" s="87"/>
      <c r="M20" s="6"/>
    </row>
    <row r="21" spans="1:16" s="8" customFormat="1" ht="15" thickBot="1" x14ac:dyDescent="0.4">
      <c r="A21" s="88" t="s">
        <v>17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90"/>
    </row>
    <row r="22" spans="1:16" x14ac:dyDescent="0.3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6" x14ac:dyDescent="0.35">
      <c r="B23" s="91" t="s">
        <v>18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16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6" ht="27" customHeight="1" thickBot="1" x14ac:dyDescent="0.4">
      <c r="C25" s="11"/>
      <c r="D25" s="11"/>
      <c r="E25" s="11"/>
      <c r="F25" s="11"/>
      <c r="G25" s="12"/>
      <c r="H25" s="13"/>
      <c r="I25" s="14"/>
      <c r="J25" s="15"/>
      <c r="K25" s="15"/>
      <c r="L25" s="16"/>
    </row>
    <row r="26" spans="1:16" ht="25.75" customHeight="1" thickBot="1" x14ac:dyDescent="0.4">
      <c r="A26" s="17" t="s">
        <v>19</v>
      </c>
      <c r="B26" s="66" t="s">
        <v>20</v>
      </c>
      <c r="C26" s="67"/>
      <c r="D26" s="68"/>
      <c r="E26" s="18" t="s">
        <v>21</v>
      </c>
      <c r="F26" s="67" t="s">
        <v>22</v>
      </c>
      <c r="G26" s="67"/>
      <c r="H26" s="67" t="s">
        <v>23</v>
      </c>
      <c r="I26" s="69"/>
      <c r="J26" s="44" t="s">
        <v>24</v>
      </c>
      <c r="K26" s="45"/>
      <c r="L26" s="46"/>
    </row>
    <row r="27" spans="1:16" ht="25.25" customHeight="1" x14ac:dyDescent="0.35">
      <c r="A27" s="19">
        <v>1</v>
      </c>
      <c r="B27" s="70">
        <v>45345</v>
      </c>
      <c r="C27" s="71"/>
      <c r="D27" s="71"/>
      <c r="E27" s="20">
        <v>5</v>
      </c>
      <c r="F27" s="72" t="s">
        <v>25</v>
      </c>
      <c r="G27" s="72"/>
      <c r="H27" s="73" t="s">
        <v>26</v>
      </c>
      <c r="I27" s="73"/>
      <c r="J27" s="74">
        <v>10320</v>
      </c>
      <c r="K27" s="74"/>
      <c r="L27" s="75"/>
      <c r="O27" s="21"/>
      <c r="P27" s="22"/>
    </row>
    <row r="28" spans="1:16" ht="25.25" customHeight="1" x14ac:dyDescent="0.35">
      <c r="A28" s="23">
        <v>2</v>
      </c>
      <c r="B28" s="54">
        <v>45348</v>
      </c>
      <c r="C28" s="55"/>
      <c r="D28" s="55"/>
      <c r="E28" s="24">
        <v>7</v>
      </c>
      <c r="F28" s="56" t="s">
        <v>27</v>
      </c>
      <c r="G28" s="56"/>
      <c r="H28" s="57" t="s">
        <v>26</v>
      </c>
      <c r="I28" s="57"/>
      <c r="J28" s="58">
        <v>17780</v>
      </c>
      <c r="K28" s="58"/>
      <c r="L28" s="59"/>
      <c r="O28" s="21"/>
      <c r="P28" s="22"/>
    </row>
    <row r="29" spans="1:16" ht="25.25" customHeight="1" x14ac:dyDescent="0.35">
      <c r="A29" s="23">
        <v>3</v>
      </c>
      <c r="B29" s="54">
        <v>45349</v>
      </c>
      <c r="C29" s="55"/>
      <c r="D29" s="55"/>
      <c r="E29" s="24">
        <v>4236</v>
      </c>
      <c r="F29" s="56" t="s">
        <v>28</v>
      </c>
      <c r="G29" s="56"/>
      <c r="H29" s="57" t="s">
        <v>26</v>
      </c>
      <c r="I29" s="57"/>
      <c r="J29" s="58">
        <v>1583.1</v>
      </c>
      <c r="K29" s="58"/>
      <c r="L29" s="59"/>
      <c r="O29" s="21"/>
      <c r="P29" s="22"/>
    </row>
    <row r="30" spans="1:16" ht="25.25" customHeight="1" x14ac:dyDescent="0.35">
      <c r="A30" s="23">
        <v>4</v>
      </c>
      <c r="B30" s="54"/>
      <c r="C30" s="55"/>
      <c r="D30" s="55"/>
      <c r="E30" s="24"/>
      <c r="F30" s="56" t="s">
        <v>29</v>
      </c>
      <c r="G30" s="56"/>
      <c r="H30" s="57" t="s">
        <v>26</v>
      </c>
      <c r="I30" s="57"/>
      <c r="J30" s="58">
        <v>443.31</v>
      </c>
      <c r="K30" s="58"/>
      <c r="L30" s="59"/>
      <c r="O30" s="21"/>
      <c r="P30" s="22"/>
    </row>
    <row r="31" spans="1:16" ht="25.25" customHeight="1" thickBot="1" x14ac:dyDescent="0.4">
      <c r="A31" s="25">
        <v>5</v>
      </c>
      <c r="B31" s="60">
        <v>45349</v>
      </c>
      <c r="C31" s="61"/>
      <c r="D31" s="61"/>
      <c r="E31" s="26">
        <v>103466</v>
      </c>
      <c r="F31" s="62" t="s">
        <v>30</v>
      </c>
      <c r="G31" s="62"/>
      <c r="H31" s="63" t="s">
        <v>26</v>
      </c>
      <c r="I31" s="63"/>
      <c r="J31" s="64">
        <v>1131</v>
      </c>
      <c r="K31" s="64"/>
      <c r="L31" s="65"/>
      <c r="O31" s="21"/>
      <c r="P31" s="22"/>
    </row>
    <row r="32" spans="1:16" ht="21.65" customHeight="1" thickBot="1" x14ac:dyDescent="0.4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3"/>
      <c r="O32" s="22"/>
      <c r="P32" s="22"/>
    </row>
    <row r="33" spans="1:16" ht="20.399999999999999" customHeight="1" thickBot="1" x14ac:dyDescent="0.4">
      <c r="A33" s="44" t="s">
        <v>31</v>
      </c>
      <c r="B33" s="45"/>
      <c r="C33" s="45"/>
      <c r="D33" s="45"/>
      <c r="E33" s="45"/>
      <c r="F33" s="45"/>
      <c r="G33" s="45"/>
      <c r="H33" s="45"/>
      <c r="I33" s="46"/>
      <c r="J33" s="47">
        <f>SUM(J27:L31)</f>
        <v>31257.41</v>
      </c>
      <c r="K33" s="48"/>
      <c r="L33" s="49"/>
      <c r="O33" s="27"/>
      <c r="P33" s="22"/>
    </row>
    <row r="34" spans="1:16" x14ac:dyDescent="0.35">
      <c r="B34" s="28"/>
      <c r="C34" s="28"/>
      <c r="D34" s="28"/>
      <c r="E34" s="28"/>
      <c r="F34" s="28"/>
      <c r="G34" s="28"/>
      <c r="H34" s="28"/>
      <c r="I34" s="28"/>
      <c r="J34" s="29"/>
      <c r="K34" s="29"/>
      <c r="L34" s="29"/>
      <c r="O34" s="27"/>
      <c r="P34" s="22"/>
    </row>
    <row r="35" spans="1:16" ht="15" thickBot="1" x14ac:dyDescent="0.4">
      <c r="C35" s="50"/>
      <c r="D35" s="50"/>
      <c r="E35" s="30"/>
      <c r="F35" s="51"/>
      <c r="G35" s="51"/>
      <c r="H35" s="52"/>
      <c r="I35" s="52"/>
      <c r="J35" s="53"/>
      <c r="K35" s="53"/>
      <c r="L35" s="53"/>
    </row>
    <row r="36" spans="1:16" ht="15" thickBot="1" x14ac:dyDescent="0.4">
      <c r="B36" s="31" t="s">
        <v>32</v>
      </c>
      <c r="C36" s="32"/>
      <c r="D36" s="31"/>
      <c r="E36" s="31"/>
      <c r="F36" s="31"/>
      <c r="G36" s="33">
        <v>5</v>
      </c>
    </row>
    <row r="37" spans="1:16" ht="15" thickBot="1" x14ac:dyDescent="0.4">
      <c r="B37" s="34" t="s">
        <v>33</v>
      </c>
      <c r="C37" s="35"/>
      <c r="D37" s="34"/>
      <c r="E37" s="34"/>
      <c r="F37" s="34"/>
      <c r="G37" s="36">
        <v>5</v>
      </c>
    </row>
    <row r="38" spans="1:16" ht="15" thickBot="1" x14ac:dyDescent="0.4">
      <c r="B38" s="34" t="s">
        <v>34</v>
      </c>
      <c r="C38" s="35"/>
      <c r="D38" s="34"/>
      <c r="E38" s="34"/>
      <c r="F38" s="34"/>
      <c r="G38" s="37">
        <f>SUM(H19-J33)</f>
        <v>33245.97</v>
      </c>
    </row>
    <row r="39" spans="1:16" x14ac:dyDescent="0.35">
      <c r="C39" s="38"/>
    </row>
    <row r="41" spans="1:16" x14ac:dyDescent="0.35">
      <c r="B41" t="s">
        <v>35</v>
      </c>
    </row>
    <row r="42" spans="1:16" x14ac:dyDescent="0.35">
      <c r="B42" t="s">
        <v>36</v>
      </c>
    </row>
    <row r="46" spans="1:16" x14ac:dyDescent="0.35">
      <c r="C46" s="31" t="s">
        <v>37</v>
      </c>
      <c r="D46" s="31"/>
      <c r="E46" s="31"/>
      <c r="F46" s="31"/>
    </row>
    <row r="54" spans="3:3" x14ac:dyDescent="0.35">
      <c r="C54" s="8" t="s">
        <v>38</v>
      </c>
    </row>
    <row r="55" spans="3:3" x14ac:dyDescent="0.35">
      <c r="C55" t="s">
        <v>39</v>
      </c>
    </row>
    <row r="56" spans="3:3" x14ac:dyDescent="0.35">
      <c r="C56" t="s">
        <v>40</v>
      </c>
    </row>
    <row r="57" spans="3:3" x14ac:dyDescent="0.35">
      <c r="C57" t="s">
        <v>41</v>
      </c>
    </row>
    <row r="72" spans="2:13" ht="19.5" customHeight="1" x14ac:dyDescent="0.35">
      <c r="B72" s="40" t="s">
        <v>42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39"/>
    </row>
    <row r="73" spans="2:13" x14ac:dyDescent="0.3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39"/>
    </row>
    <row r="85" spans="2:13" x14ac:dyDescent="0.3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2:13" x14ac:dyDescent="0.3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</row>
  </sheetData>
  <sheetProtection algorithmName="SHA-512" hashValue="WLokO8m2MiHB0QnVJqDNkqg6jpCLPOdYXcgIHRm7zg9o0GAD0DpO7pcPPQTmICC0uG+MnyIMcCuXusUVgVerDg==" saltValue="TvrlXY/h9E/JoXgN7uwSAA==" spinCount="100000" sheet="1" objects="1" scenarios="1" sort="0" autoFilter="0"/>
  <mergeCells count="57">
    <mergeCell ref="A15:L15"/>
    <mergeCell ref="B1:B2"/>
    <mergeCell ref="G2:L2"/>
    <mergeCell ref="A4:L4"/>
    <mergeCell ref="A7:L7"/>
    <mergeCell ref="A8:L8"/>
    <mergeCell ref="A9:L9"/>
    <mergeCell ref="A10:L10"/>
    <mergeCell ref="A11:L11"/>
    <mergeCell ref="A12:L12"/>
    <mergeCell ref="A13:L13"/>
    <mergeCell ref="A14:L14"/>
    <mergeCell ref="B23:L23"/>
    <mergeCell ref="A16:G16"/>
    <mergeCell ref="H16:L16"/>
    <mergeCell ref="A17:G17"/>
    <mergeCell ref="H17:L17"/>
    <mergeCell ref="A18:G18"/>
    <mergeCell ref="H18:L18"/>
    <mergeCell ref="A19:G19"/>
    <mergeCell ref="H19:L19"/>
    <mergeCell ref="A20:G20"/>
    <mergeCell ref="H20:L20"/>
    <mergeCell ref="A21:L21"/>
    <mergeCell ref="B26:D26"/>
    <mergeCell ref="F26:G26"/>
    <mergeCell ref="H26:I26"/>
    <mergeCell ref="J26:L26"/>
    <mergeCell ref="B27:D27"/>
    <mergeCell ref="F27:G27"/>
    <mergeCell ref="H27:I27"/>
    <mergeCell ref="J27:L27"/>
    <mergeCell ref="B28:D28"/>
    <mergeCell ref="F28:G28"/>
    <mergeCell ref="H28:I28"/>
    <mergeCell ref="J28:L28"/>
    <mergeCell ref="B29:D29"/>
    <mergeCell ref="F29:G29"/>
    <mergeCell ref="H29:I29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B72:L73"/>
    <mergeCell ref="B85:M86"/>
    <mergeCell ref="A32:L32"/>
    <mergeCell ref="A33:I33"/>
    <mergeCell ref="J33:L33"/>
    <mergeCell ref="C35:D35"/>
    <mergeCell ref="F35:G35"/>
    <mergeCell ref="H35:I35"/>
    <mergeCell ref="J35:L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2024-04-25T19:23:54Z</dcterms:modified>
</cp:coreProperties>
</file>