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54" i="1" l="1"/>
  <c r="N11" i="1" s="1"/>
  <c r="Q11" i="1" s="1"/>
  <c r="W46" i="1"/>
  <c r="W43" i="1"/>
  <c r="W33" i="1"/>
  <c r="F11" i="1"/>
  <c r="M11" i="1" s="1"/>
  <c r="S11" i="1" s="1"/>
</calcChain>
</file>

<file path=xl/sharedStrings.xml><?xml version="1.0" encoding="utf-8"?>
<sst xmlns="http://schemas.openxmlformats.org/spreadsheetml/2006/main" count="219" uniqueCount="149">
  <si>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</si>
  <si>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</si>
  <si>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</si>
  <si>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</si>
  <si>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</si>
  <si>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</si>
  <si>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</si>
  <si>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</si>
  <si>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</si>
  <si>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</si>
  <si>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01/06/2019 A 30/06/2019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</si>
  <si>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</si>
  <si>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</si>
  <si>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</si>
  <si>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</si>
  <si>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</si>
  <si>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</si>
  <si>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</si>
  <si>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</si>
  <si>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</si>
  <si>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</si>
  <si>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</si>
  <si>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</si>
  <si>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</si>
  <si>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</si>
  <si>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</si>
  <si>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</si>
  <si>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</si>
  <si>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</si>
  <si>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</si>
  <si>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</si>
  <si>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</si>
  <si>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</si>
  <si>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</si>
  <si>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</si>
  <si>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</si>
  <si>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</si>
  <si>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</si>
  <si>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</si>
  <si>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</si>
  <si>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</si>
  <si>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</si>
  <si>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COMPETÊNCIA 05/2019- ADENILCE ARAUJO DA SILVA- COZINHEIRA</t>
  </si>
  <si>
    <t>*</t>
  </si>
  <si>
    <t>RECURSOS HUMANOS</t>
  </si>
  <si>
    <t>2</t>
  </si>
  <si>
    <t>HOLERITE COMPETÊNCIA 05/2019- SUELEN RAFAELA DOS PASSOS- COZINHEIRA</t>
  </si>
  <si>
    <t>3</t>
  </si>
  <si>
    <t>HOLERITE COMPETÊNCIA 05/2019 - CARINA LIMA TAVARES- DIRETORA ESCOLAR</t>
  </si>
  <si>
    <t>4</t>
  </si>
  <si>
    <t>HOLERITE COMPETÊNCIA 05/2019- AMARA MARIA H. DA CONCEIÇÃO-FAXINEIRA</t>
  </si>
  <si>
    <t>5</t>
  </si>
  <si>
    <t>HOLERITE COMPETÊNCIA 05/2019- MARIA FIGUEIREDO DA SILVA- FAXINEIRA</t>
  </si>
  <si>
    <t>6</t>
  </si>
  <si>
    <t>HOLERITE COMPETÊNCIA 05/2019- DANIELA LIRA VIEIRA - JOVEM APRENDIZ</t>
  </si>
  <si>
    <t>7</t>
  </si>
  <si>
    <t>HOLERITE COMPETÊNCIA 05/2019- ANA LUCIA VASQUEZ ANTONIO- MONITORA</t>
  </si>
  <si>
    <t>8</t>
  </si>
  <si>
    <t>HOLERITE COMPETÊNCIA 05/2019- DANIELA ARAUJO SILVA MELO- MONITORA</t>
  </si>
  <si>
    <t>9</t>
  </si>
  <si>
    <t>HOLERITE COMPETÊNCIA 05/2019- DYANE DANTAS MIRANDA- MONITORA</t>
  </si>
  <si>
    <t>10</t>
  </si>
  <si>
    <t>HOLERITE COMPETÊNCIA 05/2019- FLAVIA DANIELA DOS S. COSTA- MONITORA</t>
  </si>
  <si>
    <t>11</t>
  </si>
  <si>
    <t>HOLERITE COMPETÊNCIA 05/2019- LUIZ CARLOS BAIRRADAS - MOTORISTA</t>
  </si>
  <si>
    <t>12</t>
  </si>
  <si>
    <t>HOLERITE COMPETÊNCIA 05/2019- ADRIANA DE GOES CORREA- PROFESSORA</t>
  </si>
  <si>
    <t>13</t>
  </si>
  <si>
    <t>HOLERITE COMPETÊNCIA 05/2019- ANA PAULA SANTANA P. TENORIO- PROFESSORA</t>
  </si>
  <si>
    <t>14</t>
  </si>
  <si>
    <t>HOLERITE COMPETÊNCIA 05/2019- BARBARA ANGELICA DE S.CRUZ- PROFESSORA OFICINEIRA</t>
  </si>
  <si>
    <t>15</t>
  </si>
  <si>
    <t>HOLERITE COMPETÊNCIA 05/2019- MELISSA RIBEIRO B. SOUZA- PROFESSORA ED. FÍSICA</t>
  </si>
  <si>
    <t>16</t>
  </si>
  <si>
    <t>HOLERITE COMPETÊNCIA 05/2019- NARA CRISTINA PEDROZO DE SOUZA- PROFESSORA</t>
  </si>
  <si>
    <t>17</t>
  </si>
  <si>
    <t>HOLERITE COMPETÊNCIA 05/2019- SIMONE NASCIMENTO DOS SANTOS- PROFESSORA</t>
  </si>
  <si>
    <t>18</t>
  </si>
  <si>
    <t>HOLERITE COMPETÊNCIA 05/2019- THALITA REGINA DA SILVA FRANÇA- SECRETARIA ESCOLAR</t>
  </si>
  <si>
    <t>19</t>
  </si>
  <si>
    <t>FGTS- COMPETÊNCIA 05/2019</t>
  </si>
  <si>
    <t>ENCARGO TRABALHISTA</t>
  </si>
  <si>
    <t>20</t>
  </si>
  <si>
    <t>21</t>
  </si>
  <si>
    <t>BOLETO- SINDICATO DOS PROFESSORES DE SANTOS E REGIÃO</t>
  </si>
  <si>
    <t>22</t>
  </si>
  <si>
    <t>DARF. COD. 0561- COMPETÊNCIA 05/2019</t>
  </si>
  <si>
    <t>23</t>
  </si>
  <si>
    <t>DARF. COD. 8301- COMPETÊNCIA 05/2019</t>
  </si>
  <si>
    <t>24</t>
  </si>
  <si>
    <t>GPS- INSS- COMPETÊNCIA 05/2019</t>
  </si>
  <si>
    <t>25</t>
  </si>
  <si>
    <t>26</t>
  </si>
  <si>
    <t>HOLERITE COMPETÊNCIA 04/2019- JANAINA JENIFER ANDRADE- MONITORA</t>
  </si>
  <si>
    <t>27</t>
  </si>
  <si>
    <t>HOLERITE-ADIANTAMENTO DA 1ºPARCELA DE 13ªSALÁRIO - FLAVIA DANIELA DOS S. COSTA- MONITORA</t>
  </si>
  <si>
    <t>28</t>
  </si>
  <si>
    <t>HOLERITE -ADIANTAMENTO DA 1ºPARCELA DE 13ªSALÁRIO - ANA PAULA SANTANA P. TENORIO- PROFESSORA</t>
  </si>
  <si>
    <t>29</t>
  </si>
  <si>
    <t>HOLERITE DE ADIANTAMENTO - FLAVIA DANIELA DOS S. COSTA- MONITORA</t>
  </si>
  <si>
    <t>30</t>
  </si>
  <si>
    <t>HOLERITE DE ADIANTAMENTO - DANIELA ARAUJO SILVA MELO- MONITORA</t>
  </si>
  <si>
    <t>31</t>
  </si>
  <si>
    <t>HOLERITE DE ADIANTAMENTO - DYANE DANTAS MIRANDA- MONITORA</t>
  </si>
  <si>
    <t>32</t>
  </si>
  <si>
    <t>RECIBO DE VALE TRANSPORTE Nº 18382 - AUTOPASS S.A - EMPRESA CITY</t>
  </si>
  <si>
    <t xml:space="preserve">BENEFICIOS </t>
  </si>
  <si>
    <t>33</t>
  </si>
  <si>
    <t>NOTA FISCAL Nº 130067 - SODEXO PASS DO BRASIL SERVIÇOS E COMERCIO S.A</t>
  </si>
  <si>
    <t>34</t>
  </si>
  <si>
    <t>NOTA FISCAL Nº 130068 - SODEXO PASS DO BRASIL SERVIÇOS E COMERCIO S.A</t>
  </si>
  <si>
    <t>35</t>
  </si>
  <si>
    <t xml:space="preserve">NF 186 - PRAIAMAR TRANSP E COM GAS LTDA </t>
  </si>
  <si>
    <t>UTILIDADE PUBLICA</t>
  </si>
  <si>
    <t>36</t>
  </si>
  <si>
    <t>HOLERITE DE FÉRIAS - DANIELA ARAUJO SILVA MELO- MONITORA</t>
  </si>
  <si>
    <t>37</t>
  </si>
  <si>
    <t>HOLERITE DE FÉRIAS-  MARIA FIGUEIREDO DA SILVA- FAXINEIRA</t>
  </si>
  <si>
    <t>38</t>
  </si>
  <si>
    <t>HOLERITE DE FÉRIAS-  DYANE DANTAS MIRANDA- MONITORA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</si>
  <si>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</si>
  <si>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</si>
  <si>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</si>
  <si>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</si>
  <si>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</si>
  <si>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</si>
  <si>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08  DE          AGOSTO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</si>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</sst>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EAB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95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3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 applyProtection="1">
      <alignment vertical="center" wrapText="1"/>
    </xf>
    <xf numFmtId="49" fontId="2" fillId="6" borderId="36" xfId="0" applyNumberFormat="1" applyFont="1" applyFill="1" applyBorder="1" applyAlignment="1">
      <alignment horizontal="center"/>
    </xf>
    <xf numFmtId="3" fontId="18" fillId="7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64" fontId="17" fillId="0" borderId="43" xfId="0" applyNumberFormat="1" applyFont="1" applyBorder="1" applyAlignment="1" applyProtection="1">
      <alignment vertical="center" wrapText="1"/>
    </xf>
    <xf numFmtId="49" fontId="2" fillId="6" borderId="44" xfId="0" applyNumberFormat="1" applyFont="1" applyFill="1" applyBorder="1" applyAlignment="1">
      <alignment horizontal="center"/>
    </xf>
    <xf numFmtId="3" fontId="18" fillId="7" borderId="46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4" fontId="15" fillId="3" borderId="43" xfId="0" applyNumberFormat="1" applyFont="1" applyFill="1" applyBorder="1" applyAlignment="1" applyProtection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69" fontId="2" fillId="7" borderId="56" xfId="0" applyNumberFormat="1" applyFont="1" applyFill="1" applyBorder="1" applyAlignment="1">
      <alignment horizontal="right" vertical="center"/>
    </xf>
    <xf numFmtId="169" fontId="2" fillId="8" borderId="57" xfId="0" applyNumberFormat="1" applyFont="1" applyFill="1" applyBorder="1" applyAlignment="1">
      <alignment horizontal="right" vertical="center"/>
    </xf>
    <xf numFmtId="0" fontId="17" fillId="0" borderId="5" xfId="0" applyFont="1" applyBorder="1" applyAlignment="1">
      <alignment vertical="center" wrapText="1"/>
    </xf>
    <xf numFmtId="0" fontId="17" fillId="0" borderId="58" xfId="0" applyFont="1" applyBorder="1" applyAlignment="1">
      <alignment vertical="center" wrapText="1"/>
    </xf>
    <xf numFmtId="3" fontId="20" fillId="3" borderId="21" xfId="0" applyNumberFormat="1" applyFont="1" applyFill="1" applyBorder="1" applyAlignment="1">
      <alignment horizontal="center" vertical="center"/>
    </xf>
    <xf numFmtId="3" fontId="20" fillId="3" borderId="46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Alignment="1">
      <alignment vertical="center" wrapText="1"/>
    </xf>
    <xf numFmtId="3" fontId="20" fillId="3" borderId="62" xfId="0" applyNumberFormat="1" applyFont="1" applyFill="1" applyBorder="1" applyAlignment="1">
      <alignment horizontal="center" vertical="center"/>
    </xf>
    <xf numFmtId="3" fontId="18" fillId="7" borderId="62" xfId="0" applyNumberFormat="1" applyFont="1" applyFill="1" applyBorder="1" applyAlignment="1">
      <alignment horizontal="center" vertical="center"/>
    </xf>
    <xf numFmtId="3" fontId="22" fillId="7" borderId="38" xfId="0" applyNumberFormat="1" applyFont="1" applyFill="1" applyBorder="1" applyAlignment="1">
      <alignment horizontal="center" vertical="center"/>
    </xf>
    <xf numFmtId="3" fontId="22" fillId="7" borderId="46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/>
    </xf>
    <xf numFmtId="169" fontId="2" fillId="8" borderId="57" xfId="0" applyNumberFormat="1" applyFont="1" applyFill="1" applyBorder="1" applyAlignment="1">
      <alignment vertical="center"/>
    </xf>
    <xf numFmtId="3" fontId="22" fillId="7" borderId="54" xfId="0" applyNumberFormat="1" applyFont="1" applyFill="1" applyBorder="1" applyAlignment="1">
      <alignment horizontal="center" vertical="center"/>
    </xf>
    <xf numFmtId="169" fontId="2" fillId="7" borderId="71" xfId="0" applyNumberFormat="1" applyFont="1" applyFill="1" applyBorder="1" applyAlignment="1">
      <alignment vertical="center"/>
    </xf>
    <xf numFmtId="169" fontId="2" fillId="8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49" fontId="2" fillId="6" borderId="72" xfId="0" applyNumberFormat="1" applyFont="1" applyFill="1" applyBorder="1" applyAlignment="1">
      <alignment horizontal="center"/>
    </xf>
    <xf numFmtId="164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>
      <alignment horizontal="left" vertical="top" wrapText="1"/>
    </xf>
    <xf numFmtId="49" fontId="23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24" fillId="0" borderId="0" xfId="0" applyFont="1"/>
    <xf numFmtId="164" fontId="1" fillId="8" borderId="0" xfId="0" applyNumberFormat="1" applyFont="1" applyFill="1" applyProtection="1"/>
    <xf numFmtId="0" fontId="2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7" fillId="0" borderId="0" xfId="0" applyNumberFormat="1" applyFont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/>
    <xf numFmtId="0" fontId="29" fillId="0" borderId="0" xfId="0" applyFont="1"/>
    <xf numFmtId="0" fontId="1" fillId="4" borderId="0" xfId="0" applyFont="1" applyFill="1"/>
    <xf numFmtId="164" fontId="30" fillId="0" borderId="0" xfId="0" applyNumberFormat="1" applyFont="1" applyBorder="1" applyProtection="1"/>
    <xf numFmtId="0" fontId="31" fillId="0" borderId="0" xfId="0" applyFont="1" applyBorder="1"/>
    <xf numFmtId="0" fontId="30" fillId="0" borderId="0" xfId="0" applyFont="1" applyBorder="1"/>
    <xf numFmtId="164" fontId="30" fillId="0" borderId="0" xfId="0" applyNumberFormat="1" applyFont="1" applyProtection="1"/>
    <xf numFmtId="0" fontId="31" fillId="0" borderId="0" xfId="0" applyFont="1"/>
    <xf numFmtId="0" fontId="30" fillId="0" borderId="0" xfId="0" applyFont="1"/>
    <xf numFmtId="164" fontId="26" fillId="0" borderId="0" xfId="0" applyNumberFormat="1" applyFont="1" applyProtection="1"/>
    <xf numFmtId="0" fontId="34" fillId="0" borderId="0" xfId="0" applyFont="1"/>
    <xf numFmtId="0" fontId="26" fillId="0" borderId="0" xfId="0" applyFont="1"/>
    <xf numFmtId="166" fontId="1" fillId="0" borderId="0" xfId="0" applyNumberFormat="1" applyFont="1"/>
    <xf numFmtId="0" fontId="21" fillId="0" borderId="7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49" fontId="2" fillId="0" borderId="73" xfId="0" applyNumberFormat="1" applyFont="1" applyBorder="1" applyAlignment="1" applyProtection="1">
      <alignment horizontal="right" vertical="center"/>
    </xf>
    <xf numFmtId="49" fontId="2" fillId="0" borderId="60" xfId="0" applyNumberFormat="1" applyFont="1" applyBorder="1" applyAlignment="1" applyProtection="1">
      <alignment horizontal="right" vertical="center"/>
    </xf>
    <xf numFmtId="166" fontId="18" fillId="0" borderId="1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25" fillId="9" borderId="20" xfId="0" applyNumberFormat="1" applyFont="1" applyFill="1" applyBorder="1" applyAlignment="1" applyProtection="1">
      <alignment horizontal="left" vertical="center"/>
    </xf>
    <xf numFmtId="0" fontId="5" fillId="0" borderId="74" xfId="0" applyFont="1" applyBorder="1" applyAlignment="1" applyProtection="1">
      <alignment horizontal="center" vertical="center"/>
    </xf>
    <xf numFmtId="0" fontId="26" fillId="0" borderId="75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</xf>
    <xf numFmtId="14" fontId="20" fillId="3" borderId="48" xfId="0" applyNumberFormat="1" applyFont="1" applyFill="1" applyBorder="1" applyAlignment="1">
      <alignment horizontal="center" vertical="center"/>
    </xf>
    <xf numFmtId="14" fontId="20" fillId="3" borderId="45" xfId="0" applyNumberFormat="1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14" fontId="1" fillId="3" borderId="47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48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169" fontId="1" fillId="3" borderId="47" xfId="0" applyNumberFormat="1" applyFont="1" applyFill="1" applyBorder="1" applyAlignment="1">
      <alignment horizontal="center" vertical="center"/>
    </xf>
    <xf numFmtId="169" fontId="1" fillId="3" borderId="45" xfId="0" applyNumberFormat="1" applyFont="1" applyFill="1" applyBorder="1" applyAlignment="1">
      <alignment horizontal="center" vertical="center"/>
    </xf>
    <xf numFmtId="14" fontId="20" fillId="3" borderId="46" xfId="0" applyNumberFormat="1" applyFont="1" applyFill="1" applyBorder="1" applyAlignment="1">
      <alignment horizontal="center" vertical="center"/>
    </xf>
    <xf numFmtId="14" fontId="1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>
      <alignment horizontal="center" vertical="center"/>
    </xf>
    <xf numFmtId="169" fontId="1" fillId="3" borderId="62" xfId="0" applyNumberFormat="1" applyFont="1" applyFill="1" applyBorder="1" applyAlignment="1">
      <alignment horizontal="center" vertical="center"/>
    </xf>
    <xf numFmtId="169" fontId="1" fillId="3" borderId="46" xfId="0" applyNumberFormat="1" applyFont="1" applyFill="1" applyBorder="1" applyAlignment="1">
      <alignment horizontal="center" vertical="center"/>
    </xf>
    <xf numFmtId="14" fontId="22" fillId="7" borderId="53" xfId="0" applyNumberFormat="1" applyFont="1" applyFill="1" applyBorder="1" applyAlignment="1">
      <alignment horizontal="center" vertical="center"/>
    </xf>
    <xf numFmtId="14" fontId="22" fillId="7" borderId="54" xfId="0" applyNumberFormat="1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/>
    </xf>
    <xf numFmtId="14" fontId="19" fillId="7" borderId="54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54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169" fontId="19" fillId="7" borderId="70" xfId="0" applyNumberFormat="1" applyFont="1" applyFill="1" applyBorder="1" applyAlignment="1">
      <alignment horizontal="center" vertical="center"/>
    </xf>
    <xf numFmtId="169" fontId="19" fillId="7" borderId="55" xfId="0" applyNumberFormat="1" applyFont="1" applyFill="1" applyBorder="1" applyAlignment="1">
      <alignment horizontal="center" vertical="center"/>
    </xf>
    <xf numFmtId="14" fontId="20" fillId="3" borderId="9" xfId="0" applyNumberFormat="1" applyFont="1" applyFill="1" applyBorder="1" applyAlignment="1">
      <alignment horizontal="center" vertical="center"/>
    </xf>
    <xf numFmtId="14" fontId="20" fillId="3" borderId="21" xfId="0" applyNumberFormat="1" applyFont="1" applyFill="1" applyBorder="1" applyAlignment="1">
      <alignment horizontal="center" vertical="center"/>
    </xf>
    <xf numFmtId="17" fontId="1" fillId="3" borderId="8" xfId="0" applyNumberFormat="1" applyFont="1" applyFill="1" applyBorder="1" applyAlignment="1">
      <alignment horizontal="center"/>
    </xf>
    <xf numFmtId="17" fontId="1" fillId="3" borderId="60" xfId="0" applyNumberFormat="1" applyFont="1" applyFill="1" applyBorder="1" applyAlignment="1">
      <alignment horizontal="center"/>
    </xf>
    <xf numFmtId="17" fontId="1" fillId="3" borderId="9" xfId="0" applyNumberFormat="1" applyFont="1" applyFill="1" applyBorder="1" applyAlignment="1">
      <alignment horizontal="center"/>
    </xf>
    <xf numFmtId="1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/>
    </xf>
    <xf numFmtId="169" fontId="1" fillId="3" borderId="21" xfId="0" applyNumberFormat="1" applyFont="1" applyFill="1" applyBorder="1" applyAlignment="1">
      <alignment horizontal="center" vertical="center"/>
    </xf>
    <xf numFmtId="14" fontId="22" fillId="7" borderId="37" xfId="0" applyNumberFormat="1" applyFont="1" applyFill="1" applyBorder="1" applyAlignment="1">
      <alignment horizontal="center" vertical="center"/>
    </xf>
    <xf numFmtId="14" fontId="22" fillId="7" borderId="38" xfId="0" applyNumberFormat="1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/>
    </xf>
    <xf numFmtId="14" fontId="19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38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169" fontId="19" fillId="7" borderId="67" xfId="0" applyNumberFormat="1" applyFont="1" applyFill="1" applyBorder="1" applyAlignment="1">
      <alignment horizontal="center" vertical="center"/>
    </xf>
    <xf numFmtId="169" fontId="19" fillId="7" borderId="68" xfId="0" applyNumberFormat="1" applyFont="1" applyFill="1" applyBorder="1" applyAlignment="1">
      <alignment horizontal="center" vertical="center"/>
    </xf>
    <xf numFmtId="14" fontId="22" fillId="7" borderId="45" xfId="0" applyNumberFormat="1" applyFont="1" applyFill="1" applyBorder="1" applyAlignment="1">
      <alignment horizontal="center" vertical="center"/>
    </xf>
    <xf numFmtId="14" fontId="22" fillId="7" borderId="46" xfId="0" applyNumberFormat="1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horizontal="center"/>
    </xf>
    <xf numFmtId="14" fontId="19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46" xfId="0" applyFont="1" applyFill="1" applyBorder="1" applyAlignment="1">
      <alignment horizontal="center" vertical="center"/>
    </xf>
    <xf numFmtId="0" fontId="19" fillId="7" borderId="47" xfId="0" applyFont="1" applyFill="1" applyBorder="1" applyAlignment="1">
      <alignment horizontal="center" vertical="center"/>
    </xf>
    <xf numFmtId="169" fontId="19" fillId="7" borderId="69" xfId="0" applyNumberFormat="1" applyFont="1" applyFill="1" applyBorder="1" applyAlignment="1">
      <alignment horizontal="center" vertical="center"/>
    </xf>
    <xf numFmtId="169" fontId="19" fillId="7" borderId="49" xfId="0" applyNumberFormat="1" applyFont="1" applyFill="1" applyBorder="1" applyAlignment="1">
      <alignment horizontal="center" vertical="center"/>
    </xf>
    <xf numFmtId="14" fontId="18" fillId="7" borderId="61" xfId="0" applyNumberFormat="1" applyFont="1" applyFill="1" applyBorder="1" applyAlignment="1">
      <alignment horizontal="center" vertical="center"/>
    </xf>
    <xf numFmtId="14" fontId="18" fillId="7" borderId="62" xfId="0" applyNumberFormat="1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/>
    </xf>
    <xf numFmtId="14" fontId="2" fillId="7" borderId="63" xfId="0" applyNumberFormat="1" applyFont="1" applyFill="1" applyBorder="1" applyAlignment="1" applyProtection="1">
      <alignment horizontal="center" vertical="center" wrapText="1"/>
      <protection locked="0"/>
    </xf>
    <xf numFmtId="14" fontId="2" fillId="7" borderId="64" xfId="0" applyNumberFormat="1" applyFont="1" applyFill="1" applyBorder="1" applyAlignment="1" applyProtection="1">
      <alignment horizontal="center" vertical="center" wrapText="1"/>
      <protection locked="0"/>
    </xf>
    <xf numFmtId="14" fontId="2" fillId="7" borderId="6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63" xfId="0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169" fontId="2" fillId="7" borderId="63" xfId="0" applyNumberFormat="1" applyFont="1" applyFill="1" applyBorder="1" applyAlignment="1">
      <alignment horizontal="center" vertical="center"/>
    </xf>
    <xf numFmtId="169" fontId="2" fillId="7" borderId="66" xfId="0" applyNumberFormat="1" applyFont="1" applyFill="1" applyBorder="1" applyAlignment="1">
      <alignment horizontal="center" vertical="center"/>
    </xf>
    <xf numFmtId="169" fontId="2" fillId="7" borderId="1" xfId="0" applyNumberFormat="1" applyFont="1" applyFill="1" applyBorder="1" applyAlignment="1">
      <alignment horizontal="center" vertical="center"/>
    </xf>
    <xf numFmtId="169" fontId="2" fillId="7" borderId="3" xfId="0" applyNumberFormat="1" applyFont="1" applyFill="1" applyBorder="1" applyAlignment="1">
      <alignment horizontal="center" vertical="center"/>
    </xf>
    <xf numFmtId="14" fontId="20" fillId="3" borderId="61" xfId="0" applyNumberFormat="1" applyFont="1" applyFill="1" applyBorder="1" applyAlignment="1">
      <alignment horizontal="center" vertical="center"/>
    </xf>
    <xf numFmtId="14" fontId="20" fillId="3" borderId="62" xfId="0" applyNumberFormat="1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14" fontId="1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2" xfId="0" applyFont="1" applyFill="1" applyBorder="1" applyAlignment="1">
      <alignment horizontal="center" vertical="center"/>
    </xf>
    <xf numFmtId="14" fontId="18" fillId="7" borderId="37" xfId="0" applyNumberFormat="1" applyFont="1" applyFill="1" applyBorder="1" applyAlignment="1">
      <alignment horizontal="center" vertical="center"/>
    </xf>
    <xf numFmtId="14" fontId="18" fillId="7" borderId="38" xfId="0" applyNumberFormat="1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2" fillId="7" borderId="39" xfId="0" applyNumberFormat="1" applyFont="1" applyFill="1" applyBorder="1" applyAlignment="1" applyProtection="1">
      <alignment horizontal="center" vertical="center" wrapText="1"/>
      <protection locked="0"/>
    </xf>
    <xf numFmtId="14" fontId="2" fillId="7" borderId="40" xfId="0" applyNumberFormat="1" applyFont="1" applyFill="1" applyBorder="1" applyAlignment="1" applyProtection="1">
      <alignment horizontal="center" vertical="center" wrapText="1"/>
      <protection locked="0"/>
    </xf>
    <xf numFmtId="14" fontId="2" fillId="7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9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169" fontId="2" fillId="7" borderId="39" xfId="0" applyNumberFormat="1" applyFont="1" applyFill="1" applyBorder="1" applyAlignment="1">
      <alignment horizontal="center" vertical="center"/>
    </xf>
    <xf numFmtId="169" fontId="2" fillId="7" borderId="65" xfId="0" applyNumberFormat="1" applyFont="1" applyFill="1" applyBorder="1" applyAlignment="1">
      <alignment horizontal="center" vertical="center"/>
    </xf>
    <xf numFmtId="14" fontId="20" fillId="3" borderId="56" xfId="0" applyNumberFormat="1" applyFont="1" applyFill="1" applyBorder="1" applyAlignment="1">
      <alignment horizontal="center" vertical="center"/>
    </xf>
    <xf numFmtId="14" fontId="20" fillId="3" borderId="53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59" xfId="0" applyNumberFormat="1" applyFont="1" applyFill="1" applyBorder="1" applyAlignment="1">
      <alignment horizontal="center" vertical="center"/>
    </xf>
    <xf numFmtId="14" fontId="20" fillId="3" borderId="3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9" fontId="2" fillId="3" borderId="0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14" fontId="2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46" xfId="0" applyFont="1" applyFill="1" applyBorder="1" applyAlignment="1">
      <alignment horizontal="center" vertical="center"/>
    </xf>
    <xf numFmtId="169" fontId="2" fillId="7" borderId="46" xfId="0" applyNumberFormat="1" applyFont="1" applyFill="1" applyBorder="1" applyAlignment="1">
      <alignment horizontal="center" vertical="center"/>
    </xf>
    <xf numFmtId="169" fontId="2" fillId="7" borderId="49" xfId="0" applyNumberFormat="1" applyFont="1" applyFill="1" applyBorder="1" applyAlignment="1">
      <alignment horizontal="center" vertical="center"/>
    </xf>
    <xf numFmtId="14" fontId="18" fillId="7" borderId="45" xfId="0" applyNumberFormat="1" applyFont="1" applyFill="1" applyBorder="1" applyAlignment="1">
      <alignment horizontal="center" vertical="center"/>
    </xf>
    <xf numFmtId="14" fontId="18" fillId="7" borderId="46" xfId="0" applyNumberFormat="1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/>
    </xf>
    <xf numFmtId="0" fontId="2" fillId="7" borderId="53" xfId="0" applyFont="1" applyFill="1" applyBorder="1" applyAlignment="1">
      <alignment horizontal="center"/>
    </xf>
    <xf numFmtId="14" fontId="2" fillId="7" borderId="54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54" xfId="0" applyFont="1" applyFill="1" applyBorder="1" applyAlignment="1">
      <alignment horizontal="center" vertical="center"/>
    </xf>
    <xf numFmtId="169" fontId="2" fillId="7" borderId="54" xfId="0" applyNumberFormat="1" applyFont="1" applyFill="1" applyBorder="1" applyAlignment="1">
      <alignment horizontal="center" vertical="center"/>
    </xf>
    <xf numFmtId="169" fontId="2" fillId="7" borderId="55" xfId="0" applyNumberFormat="1" applyFont="1" applyFill="1" applyBorder="1" applyAlignment="1">
      <alignment horizontal="center" vertical="center"/>
    </xf>
    <xf numFmtId="169" fontId="2" fillId="7" borderId="41" xfId="0" applyNumberFormat="1" applyFont="1" applyFill="1" applyBorder="1" applyAlignment="1">
      <alignment horizontal="center" vertical="center"/>
    </xf>
    <xf numFmtId="169" fontId="2" fillId="7" borderId="42" xfId="0" applyNumberFormat="1" applyFont="1" applyFill="1" applyBorder="1" applyAlignment="1">
      <alignment horizontal="center" vertical="center"/>
    </xf>
    <xf numFmtId="14" fontId="2" fillId="7" borderId="46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9" fillId="7" borderId="39" xfId="0" applyFont="1" applyFill="1" applyBorder="1" applyAlignment="1">
      <alignment horizontal="center"/>
    </xf>
    <xf numFmtId="0" fontId="19" fillId="7" borderId="40" xfId="0" applyFont="1" applyFill="1" applyBorder="1" applyAlignment="1">
      <alignment horizontal="center"/>
    </xf>
    <xf numFmtId="0" fontId="19" fillId="7" borderId="37" xfId="0" applyFont="1" applyFill="1" applyBorder="1" applyAlignment="1">
      <alignment horizontal="center"/>
    </xf>
    <xf numFmtId="14" fontId="2" fillId="7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4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14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6.726562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1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269531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90" t="s">
        <v>0</v>
      </c>
      <c r="F2" s="290"/>
      <c r="G2" s="290"/>
      <c r="H2" s="290"/>
      <c r="I2" s="290"/>
      <c r="J2" s="290"/>
      <c r="K2" s="290"/>
      <c r="L2" s="290"/>
      <c r="M2" s="290"/>
      <c r="N2" s="4"/>
      <c r="O2" s="4"/>
      <c r="P2" s="4"/>
      <c r="Q2" s="4"/>
      <c r="R2" s="291" t="s">
        <v>1</v>
      </c>
      <c r="S2" s="291"/>
      <c r="T2" s="291"/>
      <c r="U2" s="291"/>
      <c r="V2" s="291"/>
    </row>
    <row r="3" spans="1:27">
      <c r="E3" s="290"/>
      <c r="F3" s="290"/>
      <c r="G3" s="290"/>
      <c r="H3" s="290"/>
      <c r="I3" s="290"/>
      <c r="J3" s="290"/>
      <c r="K3" s="290"/>
      <c r="L3" s="290"/>
      <c r="M3" s="290"/>
      <c r="R3" s="292" t="s">
        <v>2</v>
      </c>
      <c r="S3" s="292"/>
      <c r="T3" s="292"/>
      <c r="U3" s="292"/>
      <c r="V3" s="292"/>
    </row>
    <row r="4" spans="1:27" ht="16" thickBot="1">
      <c r="B4" s="293"/>
      <c r="C4" s="293"/>
      <c r="D4" s="293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94" t="s">
        <v>3</v>
      </c>
      <c r="S4" s="294"/>
      <c r="T4" s="294"/>
      <c r="U4" s="294"/>
      <c r="V4" s="294"/>
    </row>
    <row r="5" spans="1:27" ht="16" thickBot="1">
      <c r="B5" s="279" t="s">
        <v>4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1"/>
    </row>
    <row r="6" spans="1:27" s="11" customFormat="1" ht="11.5">
      <c r="A6" s="8"/>
      <c r="B6" s="282" t="s">
        <v>5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9"/>
      <c r="P6" s="9"/>
      <c r="Q6" s="9"/>
      <c r="R6" s="283" t="s">
        <v>6</v>
      </c>
      <c r="S6" s="283"/>
      <c r="T6" s="10"/>
      <c r="U6" s="284" t="s">
        <v>7</v>
      </c>
      <c r="V6" s="285"/>
    </row>
    <row r="7" spans="1:27" s="15" customFormat="1">
      <c r="A7" s="12"/>
      <c r="B7" s="286" t="s">
        <v>8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P7" s="13"/>
      <c r="Q7" s="13"/>
      <c r="R7" s="287" t="s">
        <v>9</v>
      </c>
      <c r="S7" s="287"/>
      <c r="T7" s="14"/>
      <c r="U7" s="288" t="s">
        <v>10</v>
      </c>
      <c r="V7" s="289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254" t="s">
        <v>11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6"/>
    </row>
    <row r="10" spans="1:27" s="34" customFormat="1" ht="40.5" thickBot="1">
      <c r="A10" s="22"/>
      <c r="B10" s="257" t="s">
        <v>12</v>
      </c>
      <c r="C10" s="258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259">
        <v>0</v>
      </c>
      <c r="C11" s="260"/>
      <c r="D11" s="35">
        <v>59551.21</v>
      </c>
      <c r="E11" s="36">
        <v>0</v>
      </c>
      <c r="F11" s="37">
        <f>SUM(B11:E11)</f>
        <v>59551.21</v>
      </c>
      <c r="G11" s="38">
        <v>55000</v>
      </c>
      <c r="H11" s="39">
        <v>0</v>
      </c>
      <c r="I11" s="39">
        <v>0</v>
      </c>
      <c r="J11" s="39">
        <v>0</v>
      </c>
      <c r="K11" s="40">
        <v>0</v>
      </c>
      <c r="L11" s="41">
        <v>27.82</v>
      </c>
      <c r="M11" s="37">
        <f>SUM(F11+G11+H11+I11+J11+K11+L11)</f>
        <v>114579.03</v>
      </c>
      <c r="N11" s="42">
        <f>U54</f>
        <v>55777.59</v>
      </c>
      <c r="O11" s="43">
        <v>0</v>
      </c>
      <c r="P11" s="36">
        <v>0</v>
      </c>
      <c r="Q11" s="37">
        <f>SUM(N11:P11)</f>
        <v>55777.59</v>
      </c>
      <c r="R11" s="38">
        <v>0</v>
      </c>
      <c r="S11" s="37">
        <f>SUM(M11-Q11)</f>
        <v>58801.440000000002</v>
      </c>
      <c r="T11" s="44">
        <v>0</v>
      </c>
      <c r="U11" s="45">
        <v>58801.440000000002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</row>
    <row r="14" spans="1:27" s="54" customFormat="1" ht="11.5">
      <c r="A14" s="52"/>
      <c r="B14" s="262" t="s">
        <v>32</v>
      </c>
      <c r="C14" s="264" t="s">
        <v>33</v>
      </c>
      <c r="D14" s="265"/>
      <c r="E14" s="53"/>
      <c r="F14" s="266" t="s">
        <v>34</v>
      </c>
      <c r="G14" s="267"/>
      <c r="H14" s="267"/>
      <c r="I14" s="267"/>
      <c r="J14" s="267"/>
      <c r="K14" s="267"/>
      <c r="L14" s="267"/>
      <c r="M14" s="268"/>
      <c r="N14" s="272" t="s">
        <v>35</v>
      </c>
      <c r="O14" s="273"/>
      <c r="P14" s="273"/>
      <c r="Q14" s="274"/>
      <c r="R14" s="272" t="s">
        <v>36</v>
      </c>
      <c r="S14" s="273"/>
      <c r="T14" s="274"/>
      <c r="U14" s="275" t="s">
        <v>37</v>
      </c>
      <c r="V14" s="276"/>
    </row>
    <row r="15" spans="1:27" s="54" customFormat="1" ht="12" thickBot="1">
      <c r="A15" s="55"/>
      <c r="B15" s="263"/>
      <c r="C15" s="244" t="s">
        <v>38</v>
      </c>
      <c r="D15" s="245"/>
      <c r="E15" s="56" t="s">
        <v>39</v>
      </c>
      <c r="F15" s="269"/>
      <c r="G15" s="270"/>
      <c r="H15" s="270"/>
      <c r="I15" s="270"/>
      <c r="J15" s="270"/>
      <c r="K15" s="270"/>
      <c r="L15" s="270"/>
      <c r="M15" s="271"/>
      <c r="N15" s="246" t="s">
        <v>40</v>
      </c>
      <c r="O15" s="247"/>
      <c r="P15" s="247"/>
      <c r="Q15" s="248"/>
      <c r="R15" s="246"/>
      <c r="S15" s="247"/>
      <c r="T15" s="248"/>
      <c r="U15" s="277"/>
      <c r="V15" s="278"/>
    </row>
    <row r="16" spans="1:27" s="60" customFormat="1" ht="18">
      <c r="A16" s="57"/>
      <c r="B16" s="58" t="s">
        <v>41</v>
      </c>
      <c r="C16" s="203">
        <v>43622</v>
      </c>
      <c r="D16" s="204"/>
      <c r="E16" s="59">
        <v>5421</v>
      </c>
      <c r="F16" s="249" t="s">
        <v>42</v>
      </c>
      <c r="G16" s="250"/>
      <c r="H16" s="250"/>
      <c r="I16" s="250"/>
      <c r="J16" s="250"/>
      <c r="K16" s="250"/>
      <c r="L16" s="250"/>
      <c r="M16" s="251"/>
      <c r="N16" s="252" t="s">
        <v>43</v>
      </c>
      <c r="O16" s="252"/>
      <c r="P16" s="252"/>
      <c r="Q16" s="252"/>
      <c r="R16" s="253" t="s">
        <v>44</v>
      </c>
      <c r="S16" s="253"/>
      <c r="T16" s="253"/>
      <c r="U16" s="241">
        <v>1274.5899999999999</v>
      </c>
      <c r="V16" s="242"/>
    </row>
    <row r="17" spans="1:490" s="60" customFormat="1" ht="18.5" thickBot="1">
      <c r="A17" s="61"/>
      <c r="B17" s="62" t="s">
        <v>45</v>
      </c>
      <c r="C17" s="232">
        <v>43622</v>
      </c>
      <c r="D17" s="233"/>
      <c r="E17" s="63">
        <v>5421</v>
      </c>
      <c r="F17" s="225" t="s">
        <v>46</v>
      </c>
      <c r="G17" s="226"/>
      <c r="H17" s="226"/>
      <c r="I17" s="226"/>
      <c r="J17" s="226"/>
      <c r="K17" s="226"/>
      <c r="L17" s="226"/>
      <c r="M17" s="227"/>
      <c r="N17" s="228" t="s">
        <v>43</v>
      </c>
      <c r="O17" s="228"/>
      <c r="P17" s="228"/>
      <c r="Q17" s="228"/>
      <c r="R17" s="243" t="s">
        <v>44</v>
      </c>
      <c r="S17" s="243"/>
      <c r="T17" s="243"/>
      <c r="U17" s="230">
        <v>1065.04</v>
      </c>
      <c r="V17" s="231"/>
    </row>
    <row r="18" spans="1:490" s="60" customFormat="1" ht="18">
      <c r="A18" s="61"/>
      <c r="B18" s="62" t="s">
        <v>47</v>
      </c>
      <c r="C18" s="203">
        <v>43622</v>
      </c>
      <c r="D18" s="204"/>
      <c r="E18" s="59">
        <v>5421</v>
      </c>
      <c r="F18" s="225" t="s">
        <v>48</v>
      </c>
      <c r="G18" s="226"/>
      <c r="H18" s="226"/>
      <c r="I18" s="226"/>
      <c r="J18" s="226"/>
      <c r="K18" s="226"/>
      <c r="L18" s="226"/>
      <c r="M18" s="227"/>
      <c r="N18" s="228" t="s">
        <v>43</v>
      </c>
      <c r="O18" s="228"/>
      <c r="P18" s="228"/>
      <c r="Q18" s="228"/>
      <c r="R18" s="229" t="s">
        <v>44</v>
      </c>
      <c r="S18" s="229"/>
      <c r="T18" s="229"/>
      <c r="U18" s="230">
        <v>4018.65</v>
      </c>
      <c r="V18" s="231"/>
      <c r="W18" s="64"/>
    </row>
    <row r="19" spans="1:490" s="60" customFormat="1" ht="18.5" thickBot="1">
      <c r="A19" s="61"/>
      <c r="B19" s="62" t="s">
        <v>49</v>
      </c>
      <c r="C19" s="232">
        <v>43622</v>
      </c>
      <c r="D19" s="233"/>
      <c r="E19" s="63">
        <v>5421</v>
      </c>
      <c r="F19" s="225" t="s">
        <v>50</v>
      </c>
      <c r="G19" s="226"/>
      <c r="H19" s="226"/>
      <c r="I19" s="226"/>
      <c r="J19" s="226"/>
      <c r="K19" s="226"/>
      <c r="L19" s="226"/>
      <c r="M19" s="227"/>
      <c r="N19" s="228" t="s">
        <v>43</v>
      </c>
      <c r="O19" s="228"/>
      <c r="P19" s="228"/>
      <c r="Q19" s="228"/>
      <c r="R19" s="229" t="s">
        <v>44</v>
      </c>
      <c r="S19" s="229"/>
      <c r="T19" s="229"/>
      <c r="U19" s="230">
        <v>1246.6300000000001</v>
      </c>
      <c r="V19" s="231"/>
    </row>
    <row r="20" spans="1:490" s="60" customFormat="1" ht="18">
      <c r="A20" s="61"/>
      <c r="B20" s="62" t="s">
        <v>51</v>
      </c>
      <c r="C20" s="203">
        <v>43622</v>
      </c>
      <c r="D20" s="204"/>
      <c r="E20" s="59">
        <v>5421</v>
      </c>
      <c r="F20" s="225" t="s">
        <v>52</v>
      </c>
      <c r="G20" s="226"/>
      <c r="H20" s="226"/>
      <c r="I20" s="226"/>
      <c r="J20" s="226"/>
      <c r="K20" s="226"/>
      <c r="L20" s="226"/>
      <c r="M20" s="227"/>
      <c r="N20" s="228" t="s">
        <v>43</v>
      </c>
      <c r="O20" s="228"/>
      <c r="P20" s="228"/>
      <c r="Q20" s="228"/>
      <c r="R20" s="229" t="s">
        <v>44</v>
      </c>
      <c r="S20" s="229"/>
      <c r="T20" s="229"/>
      <c r="U20" s="230">
        <v>995.89</v>
      </c>
      <c r="V20" s="231"/>
    </row>
    <row r="21" spans="1:490" s="60" customFormat="1" ht="18.5" thickBot="1">
      <c r="A21" s="61"/>
      <c r="B21" s="62" t="s">
        <v>53</v>
      </c>
      <c r="C21" s="232">
        <v>43622</v>
      </c>
      <c r="D21" s="233"/>
      <c r="E21" s="63">
        <v>5421</v>
      </c>
      <c r="F21" s="225" t="s">
        <v>54</v>
      </c>
      <c r="G21" s="226"/>
      <c r="H21" s="226"/>
      <c r="I21" s="226"/>
      <c r="J21" s="226"/>
      <c r="K21" s="226"/>
      <c r="L21" s="226"/>
      <c r="M21" s="227"/>
      <c r="N21" s="228" t="s">
        <v>43</v>
      </c>
      <c r="O21" s="228"/>
      <c r="P21" s="228"/>
      <c r="Q21" s="228"/>
      <c r="R21" s="229" t="s">
        <v>44</v>
      </c>
      <c r="S21" s="229"/>
      <c r="T21" s="229"/>
      <c r="U21" s="230">
        <v>758.76</v>
      </c>
      <c r="V21" s="231"/>
    </row>
    <row r="22" spans="1:490" s="60" customFormat="1" ht="18">
      <c r="A22" s="61"/>
      <c r="B22" s="62" t="s">
        <v>55</v>
      </c>
      <c r="C22" s="203">
        <v>43622</v>
      </c>
      <c r="D22" s="204"/>
      <c r="E22" s="59">
        <v>5421</v>
      </c>
      <c r="F22" s="225" t="s">
        <v>56</v>
      </c>
      <c r="G22" s="226"/>
      <c r="H22" s="226"/>
      <c r="I22" s="226"/>
      <c r="J22" s="226"/>
      <c r="K22" s="226"/>
      <c r="L22" s="226"/>
      <c r="M22" s="227"/>
      <c r="N22" s="228" t="s">
        <v>43</v>
      </c>
      <c r="O22" s="228"/>
      <c r="P22" s="228"/>
      <c r="Q22" s="228"/>
      <c r="R22" s="229" t="s">
        <v>44</v>
      </c>
      <c r="S22" s="229"/>
      <c r="T22" s="229"/>
      <c r="U22" s="230">
        <v>1185.94</v>
      </c>
      <c r="V22" s="231"/>
      <c r="W22" s="65"/>
    </row>
    <row r="23" spans="1:490" s="60" customFormat="1" ht="18.5" thickBot="1">
      <c r="A23" s="61"/>
      <c r="B23" s="62" t="s">
        <v>57</v>
      </c>
      <c r="C23" s="232">
        <v>43622</v>
      </c>
      <c r="D23" s="233"/>
      <c r="E23" s="63">
        <v>5421</v>
      </c>
      <c r="F23" s="225" t="s">
        <v>58</v>
      </c>
      <c r="G23" s="226"/>
      <c r="H23" s="226"/>
      <c r="I23" s="226"/>
      <c r="J23" s="226"/>
      <c r="K23" s="226"/>
      <c r="L23" s="226"/>
      <c r="M23" s="227"/>
      <c r="N23" s="228" t="s">
        <v>43</v>
      </c>
      <c r="O23" s="228"/>
      <c r="P23" s="228"/>
      <c r="Q23" s="228"/>
      <c r="R23" s="229" t="s">
        <v>44</v>
      </c>
      <c r="S23" s="229"/>
      <c r="T23" s="229"/>
      <c r="U23" s="230">
        <v>918.36</v>
      </c>
      <c r="V23" s="231"/>
      <c r="W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5"/>
      <c r="JA23" s="65"/>
      <c r="JB23" s="65"/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5"/>
      <c r="JO23" s="65"/>
      <c r="JP23" s="65"/>
      <c r="JQ23" s="65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5"/>
      <c r="KC23" s="65"/>
      <c r="KD23" s="65"/>
      <c r="KE23" s="65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5"/>
      <c r="KQ23" s="65"/>
      <c r="KR23" s="65"/>
      <c r="KS23" s="65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5"/>
      <c r="LE23" s="65"/>
      <c r="LF23" s="65"/>
      <c r="LG23" s="65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5"/>
      <c r="LS23" s="65"/>
      <c r="LT23" s="65"/>
      <c r="LU23" s="65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5"/>
      <c r="MG23" s="65"/>
      <c r="MH23" s="65"/>
      <c r="MI23" s="65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5"/>
      <c r="MU23" s="65"/>
      <c r="MV23" s="65"/>
      <c r="MW23" s="65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5"/>
      <c r="NI23" s="65"/>
      <c r="NJ23" s="65"/>
      <c r="NK23" s="65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5"/>
      <c r="NW23" s="65"/>
      <c r="NX23" s="65"/>
      <c r="NY23" s="65"/>
      <c r="NZ23" s="65"/>
      <c r="OA23" s="65"/>
      <c r="OB23" s="65"/>
      <c r="OC23" s="65"/>
      <c r="OD23" s="65"/>
      <c r="OE23" s="65"/>
      <c r="OF23" s="65"/>
      <c r="OG23" s="65"/>
      <c r="OH23" s="65"/>
      <c r="OI23" s="65"/>
      <c r="OJ23" s="65"/>
      <c r="OK23" s="65"/>
      <c r="OL23" s="65"/>
      <c r="OM23" s="65"/>
      <c r="ON23" s="65"/>
      <c r="OO23" s="65"/>
      <c r="OP23" s="65"/>
      <c r="OQ23" s="65"/>
      <c r="OR23" s="65"/>
      <c r="OS23" s="65"/>
      <c r="OT23" s="65"/>
      <c r="OU23" s="65"/>
      <c r="OV23" s="65"/>
      <c r="OW23" s="65"/>
      <c r="OX23" s="65"/>
      <c r="OY23" s="65"/>
      <c r="OZ23" s="65"/>
      <c r="PA23" s="65"/>
      <c r="PB23" s="65"/>
      <c r="PC23" s="65"/>
      <c r="PD23" s="65"/>
      <c r="PE23" s="65"/>
      <c r="PF23" s="65"/>
      <c r="PG23" s="65"/>
      <c r="PH23" s="65"/>
      <c r="PI23" s="65"/>
      <c r="PJ23" s="65"/>
      <c r="PK23" s="65"/>
      <c r="PL23" s="65"/>
      <c r="PM23" s="65"/>
      <c r="PN23" s="65"/>
      <c r="PO23" s="65"/>
      <c r="PP23" s="65"/>
      <c r="PQ23" s="65"/>
      <c r="PR23" s="65"/>
      <c r="PS23" s="65"/>
      <c r="PT23" s="65"/>
      <c r="PU23" s="65"/>
      <c r="PV23" s="65"/>
      <c r="PW23" s="65"/>
      <c r="PX23" s="65"/>
      <c r="PY23" s="65"/>
      <c r="PZ23" s="65"/>
      <c r="QA23" s="65"/>
      <c r="QB23" s="65"/>
      <c r="QC23" s="65"/>
      <c r="QD23" s="65"/>
      <c r="QE23" s="65"/>
      <c r="QF23" s="65"/>
      <c r="QG23" s="65"/>
      <c r="QH23" s="65"/>
      <c r="QI23" s="65"/>
      <c r="QJ23" s="65"/>
      <c r="QK23" s="65"/>
      <c r="QL23" s="65"/>
      <c r="QM23" s="65"/>
      <c r="QN23" s="65"/>
      <c r="QO23" s="65"/>
      <c r="QP23" s="65"/>
      <c r="QQ23" s="65"/>
      <c r="QR23" s="65"/>
      <c r="QS23" s="65"/>
      <c r="QT23" s="65"/>
      <c r="QU23" s="65"/>
      <c r="QV23" s="65"/>
      <c r="QW23" s="65"/>
      <c r="QX23" s="65"/>
      <c r="QY23" s="65"/>
      <c r="QZ23" s="65"/>
      <c r="RA23" s="65"/>
      <c r="RB23" s="65"/>
      <c r="RC23" s="65"/>
      <c r="RD23" s="65"/>
      <c r="RE23" s="65"/>
      <c r="RF23" s="65"/>
      <c r="RG23" s="65"/>
      <c r="RH23" s="65"/>
      <c r="RI23" s="65"/>
      <c r="RJ23" s="65"/>
      <c r="RK23" s="65"/>
      <c r="RL23" s="65"/>
      <c r="RM23" s="65"/>
      <c r="RN23" s="65"/>
      <c r="RO23" s="65"/>
      <c r="RP23" s="65"/>
      <c r="RQ23" s="65"/>
      <c r="RR23" s="65"/>
      <c r="RS23" s="65"/>
      <c r="RT23" s="65"/>
      <c r="RU23" s="65"/>
      <c r="RV23" s="65"/>
    </row>
    <row r="24" spans="1:490" s="67" customFormat="1" ht="18">
      <c r="A24" s="66"/>
      <c r="B24" s="62" t="s">
        <v>59</v>
      </c>
      <c r="C24" s="203">
        <v>43622</v>
      </c>
      <c r="D24" s="204"/>
      <c r="E24" s="59">
        <v>5421</v>
      </c>
      <c r="F24" s="225" t="s">
        <v>60</v>
      </c>
      <c r="G24" s="226"/>
      <c r="H24" s="226"/>
      <c r="I24" s="226"/>
      <c r="J24" s="226"/>
      <c r="K24" s="226"/>
      <c r="L24" s="226"/>
      <c r="M24" s="227"/>
      <c r="N24" s="228" t="s">
        <v>43</v>
      </c>
      <c r="O24" s="228"/>
      <c r="P24" s="228"/>
      <c r="Q24" s="228"/>
      <c r="R24" s="229" t="s">
        <v>44</v>
      </c>
      <c r="S24" s="229"/>
      <c r="T24" s="229"/>
      <c r="U24" s="230">
        <v>1295.24</v>
      </c>
      <c r="V24" s="231"/>
      <c r="W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</row>
    <row r="25" spans="1:490" s="65" customFormat="1" ht="18.5" thickBot="1">
      <c r="A25" s="66"/>
      <c r="B25" s="62" t="s">
        <v>61</v>
      </c>
      <c r="C25" s="232">
        <v>43622</v>
      </c>
      <c r="D25" s="233"/>
      <c r="E25" s="63">
        <v>5421</v>
      </c>
      <c r="F25" s="225" t="s">
        <v>62</v>
      </c>
      <c r="G25" s="226"/>
      <c r="H25" s="226"/>
      <c r="I25" s="226"/>
      <c r="J25" s="226"/>
      <c r="K25" s="226"/>
      <c r="L25" s="226"/>
      <c r="M25" s="227"/>
      <c r="N25" s="228" t="s">
        <v>43</v>
      </c>
      <c r="O25" s="228"/>
      <c r="P25" s="228"/>
      <c r="Q25" s="228"/>
      <c r="R25" s="229" t="s">
        <v>44</v>
      </c>
      <c r="S25" s="229"/>
      <c r="T25" s="229"/>
      <c r="U25" s="230">
        <v>908.04</v>
      </c>
      <c r="V25" s="231"/>
    </row>
    <row r="26" spans="1:490" s="65" customFormat="1" ht="18">
      <c r="A26" s="66"/>
      <c r="B26" s="62" t="s">
        <v>63</v>
      </c>
      <c r="C26" s="203">
        <v>43622</v>
      </c>
      <c r="D26" s="204"/>
      <c r="E26" s="59">
        <v>5421</v>
      </c>
      <c r="F26" s="225" t="s">
        <v>64</v>
      </c>
      <c r="G26" s="226"/>
      <c r="H26" s="226"/>
      <c r="I26" s="226"/>
      <c r="J26" s="226"/>
      <c r="K26" s="226"/>
      <c r="L26" s="226"/>
      <c r="M26" s="227"/>
      <c r="N26" s="228" t="s">
        <v>43</v>
      </c>
      <c r="O26" s="228"/>
      <c r="P26" s="228"/>
      <c r="Q26" s="228"/>
      <c r="R26" s="229" t="s">
        <v>44</v>
      </c>
      <c r="S26" s="229"/>
      <c r="T26" s="229"/>
      <c r="U26" s="230">
        <v>4066.42</v>
      </c>
      <c r="V26" s="231"/>
      <c r="W26" s="68"/>
    </row>
    <row r="27" spans="1:490" s="65" customFormat="1" ht="18.5" thickBot="1">
      <c r="A27" s="66"/>
      <c r="B27" s="62" t="s">
        <v>65</v>
      </c>
      <c r="C27" s="232">
        <v>43622</v>
      </c>
      <c r="D27" s="233"/>
      <c r="E27" s="63">
        <v>5421</v>
      </c>
      <c r="F27" s="225" t="s">
        <v>66</v>
      </c>
      <c r="G27" s="226"/>
      <c r="H27" s="226"/>
      <c r="I27" s="226"/>
      <c r="J27" s="226"/>
      <c r="K27" s="226"/>
      <c r="L27" s="226"/>
      <c r="M27" s="227"/>
      <c r="N27" s="228" t="s">
        <v>43</v>
      </c>
      <c r="O27" s="228"/>
      <c r="P27" s="228"/>
      <c r="Q27" s="228"/>
      <c r="R27" s="229" t="s">
        <v>44</v>
      </c>
      <c r="S27" s="229"/>
      <c r="T27" s="229"/>
      <c r="U27" s="230">
        <v>3435.8</v>
      </c>
      <c r="V27" s="231"/>
    </row>
    <row r="28" spans="1:490" s="65" customFormat="1" ht="18">
      <c r="A28" s="66"/>
      <c r="B28" s="62" t="s">
        <v>67</v>
      </c>
      <c r="C28" s="203">
        <v>43622</v>
      </c>
      <c r="D28" s="204"/>
      <c r="E28" s="59">
        <v>5421</v>
      </c>
      <c r="F28" s="225" t="s">
        <v>68</v>
      </c>
      <c r="G28" s="226"/>
      <c r="H28" s="226"/>
      <c r="I28" s="226"/>
      <c r="J28" s="226"/>
      <c r="K28" s="226"/>
      <c r="L28" s="226"/>
      <c r="M28" s="227"/>
      <c r="N28" s="228" t="s">
        <v>43</v>
      </c>
      <c r="O28" s="228"/>
      <c r="P28" s="228"/>
      <c r="Q28" s="228"/>
      <c r="R28" s="229" t="s">
        <v>44</v>
      </c>
      <c r="S28" s="229"/>
      <c r="T28" s="229"/>
      <c r="U28" s="230">
        <v>3306.74</v>
      </c>
      <c r="V28" s="231"/>
    </row>
    <row r="29" spans="1:490" s="65" customFormat="1" ht="18.5" thickBot="1">
      <c r="A29" s="66"/>
      <c r="B29" s="62" t="s">
        <v>69</v>
      </c>
      <c r="C29" s="232">
        <v>43622</v>
      </c>
      <c r="D29" s="233"/>
      <c r="E29" s="63">
        <v>5421</v>
      </c>
      <c r="F29" s="225" t="s">
        <v>70</v>
      </c>
      <c r="G29" s="226"/>
      <c r="H29" s="226"/>
      <c r="I29" s="226"/>
      <c r="J29" s="226"/>
      <c r="K29" s="226"/>
      <c r="L29" s="226"/>
      <c r="M29" s="227"/>
      <c r="N29" s="228" t="s">
        <v>43</v>
      </c>
      <c r="O29" s="228"/>
      <c r="P29" s="228"/>
      <c r="Q29" s="228"/>
      <c r="R29" s="229" t="s">
        <v>44</v>
      </c>
      <c r="S29" s="229"/>
      <c r="T29" s="229"/>
      <c r="U29" s="230">
        <v>1742.32</v>
      </c>
      <c r="V29" s="231"/>
    </row>
    <row r="30" spans="1:490" s="65" customFormat="1" ht="18">
      <c r="A30" s="66"/>
      <c r="B30" s="62" t="s">
        <v>71</v>
      </c>
      <c r="C30" s="203">
        <v>43622</v>
      </c>
      <c r="D30" s="204"/>
      <c r="E30" s="59">
        <v>5421</v>
      </c>
      <c r="F30" s="225" t="s">
        <v>72</v>
      </c>
      <c r="G30" s="226"/>
      <c r="H30" s="226"/>
      <c r="I30" s="226"/>
      <c r="J30" s="226"/>
      <c r="K30" s="226"/>
      <c r="L30" s="226"/>
      <c r="M30" s="227"/>
      <c r="N30" s="228" t="s">
        <v>43</v>
      </c>
      <c r="O30" s="228"/>
      <c r="P30" s="228"/>
      <c r="Q30" s="228"/>
      <c r="R30" s="229" t="s">
        <v>44</v>
      </c>
      <c r="S30" s="229"/>
      <c r="T30" s="229"/>
      <c r="U30" s="230">
        <v>1799.57</v>
      </c>
      <c r="V30" s="231"/>
    </row>
    <row r="31" spans="1:490" s="65" customFormat="1" ht="18.5" thickBot="1">
      <c r="A31" s="66"/>
      <c r="B31" s="62" t="s">
        <v>73</v>
      </c>
      <c r="C31" s="232">
        <v>43622</v>
      </c>
      <c r="D31" s="233"/>
      <c r="E31" s="63">
        <v>5421</v>
      </c>
      <c r="F31" s="225" t="s">
        <v>74</v>
      </c>
      <c r="G31" s="226"/>
      <c r="H31" s="226"/>
      <c r="I31" s="226"/>
      <c r="J31" s="226"/>
      <c r="K31" s="226"/>
      <c r="L31" s="226"/>
      <c r="M31" s="227"/>
      <c r="N31" s="228" t="s">
        <v>43</v>
      </c>
      <c r="O31" s="228"/>
      <c r="P31" s="228"/>
      <c r="Q31" s="228"/>
      <c r="R31" s="229" t="s">
        <v>44</v>
      </c>
      <c r="S31" s="229"/>
      <c r="T31" s="229"/>
      <c r="U31" s="230">
        <v>3297.85</v>
      </c>
      <c r="V31" s="231"/>
    </row>
    <row r="32" spans="1:490" s="65" customFormat="1" ht="18">
      <c r="A32" s="66"/>
      <c r="B32" s="62" t="s">
        <v>75</v>
      </c>
      <c r="C32" s="203">
        <v>43622</v>
      </c>
      <c r="D32" s="204"/>
      <c r="E32" s="59">
        <v>5421</v>
      </c>
      <c r="F32" s="225" t="s">
        <v>76</v>
      </c>
      <c r="G32" s="226"/>
      <c r="H32" s="226"/>
      <c r="I32" s="226"/>
      <c r="J32" s="226"/>
      <c r="K32" s="226"/>
      <c r="L32" s="226"/>
      <c r="M32" s="227"/>
      <c r="N32" s="228" t="s">
        <v>43</v>
      </c>
      <c r="O32" s="228"/>
      <c r="P32" s="228"/>
      <c r="Q32" s="228"/>
      <c r="R32" s="229" t="s">
        <v>44</v>
      </c>
      <c r="S32" s="229"/>
      <c r="T32" s="229"/>
      <c r="U32" s="230">
        <v>1681.48</v>
      </c>
      <c r="V32" s="231"/>
    </row>
    <row r="33" spans="1:490" s="72" customFormat="1" ht="18.5" thickBot="1">
      <c r="A33" s="66"/>
      <c r="B33" s="62" t="s">
        <v>77</v>
      </c>
      <c r="C33" s="232">
        <v>43622</v>
      </c>
      <c r="D33" s="233"/>
      <c r="E33" s="63">
        <v>5421</v>
      </c>
      <c r="F33" s="234" t="s">
        <v>78</v>
      </c>
      <c r="G33" s="235"/>
      <c r="H33" s="235"/>
      <c r="I33" s="235"/>
      <c r="J33" s="235"/>
      <c r="K33" s="235"/>
      <c r="L33" s="235"/>
      <c r="M33" s="236"/>
      <c r="N33" s="237" t="s">
        <v>43</v>
      </c>
      <c r="O33" s="237"/>
      <c r="P33" s="237"/>
      <c r="Q33" s="237"/>
      <c r="R33" s="238" t="s">
        <v>44</v>
      </c>
      <c r="S33" s="238"/>
      <c r="T33" s="238"/>
      <c r="U33" s="239">
        <v>1162.6600000000001</v>
      </c>
      <c r="V33" s="240"/>
      <c r="W33" s="69">
        <f>SUM(U16:V33)</f>
        <v>34159.98000000001</v>
      </c>
      <c r="X33" s="70"/>
      <c r="Y33" s="71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6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65"/>
      <c r="KF33" s="65"/>
      <c r="KG33" s="65"/>
      <c r="KH33" s="65"/>
      <c r="KI33" s="65"/>
      <c r="KJ33" s="65"/>
      <c r="KK33" s="65"/>
      <c r="KL33" s="65"/>
      <c r="KM33" s="65"/>
      <c r="KN33" s="65"/>
      <c r="KO33" s="65"/>
      <c r="KP33" s="65"/>
      <c r="KQ33" s="65"/>
      <c r="KR33" s="65"/>
      <c r="KS33" s="65"/>
      <c r="KT33" s="65"/>
      <c r="KU33" s="65"/>
      <c r="KV33" s="65"/>
      <c r="KW33" s="65"/>
      <c r="KX33" s="65"/>
      <c r="KY33" s="65"/>
      <c r="KZ33" s="65"/>
      <c r="LA33" s="65"/>
      <c r="LB33" s="65"/>
      <c r="LC33" s="65"/>
      <c r="LD33" s="65"/>
      <c r="LE33" s="65"/>
      <c r="LF33" s="65"/>
      <c r="LG33" s="65"/>
      <c r="LH33" s="65"/>
      <c r="LI33" s="65"/>
      <c r="LJ33" s="65"/>
      <c r="LK33" s="65"/>
      <c r="LL33" s="65"/>
      <c r="LM33" s="65"/>
      <c r="LN33" s="65"/>
      <c r="LO33" s="65"/>
      <c r="LP33" s="65"/>
      <c r="LQ33" s="65"/>
      <c r="LR33" s="65"/>
      <c r="LS33" s="65"/>
      <c r="LT33" s="65"/>
      <c r="LU33" s="65"/>
      <c r="LV33" s="65"/>
      <c r="LW33" s="65"/>
      <c r="LX33" s="65"/>
      <c r="LY33" s="65"/>
      <c r="LZ33" s="65"/>
      <c r="MA33" s="65"/>
      <c r="MB33" s="65"/>
      <c r="MC33" s="65"/>
      <c r="MD33" s="65"/>
      <c r="ME33" s="65"/>
      <c r="MF33" s="65"/>
      <c r="MG33" s="65"/>
      <c r="MH33" s="65"/>
      <c r="MI33" s="65"/>
      <c r="MJ33" s="65"/>
      <c r="MK33" s="65"/>
      <c r="ML33" s="65"/>
      <c r="MM33" s="65"/>
      <c r="MN33" s="65"/>
      <c r="MO33" s="65"/>
      <c r="MP33" s="65"/>
      <c r="MQ33" s="65"/>
      <c r="MR33" s="65"/>
      <c r="MS33" s="65"/>
      <c r="MT33" s="65"/>
      <c r="MU33" s="65"/>
      <c r="MV33" s="65"/>
      <c r="MW33" s="65"/>
      <c r="MX33" s="65"/>
      <c r="MY33" s="65"/>
      <c r="MZ33" s="65"/>
      <c r="NA33" s="65"/>
      <c r="NB33" s="65"/>
      <c r="NC33" s="65"/>
      <c r="ND33" s="65"/>
      <c r="NE33" s="65"/>
      <c r="NF33" s="65"/>
      <c r="NG33" s="65"/>
      <c r="NH33" s="65"/>
      <c r="NI33" s="65"/>
      <c r="NJ33" s="65"/>
      <c r="NK33" s="65"/>
      <c r="NL33" s="65"/>
      <c r="NM33" s="65"/>
      <c r="NN33" s="65"/>
      <c r="NO33" s="65"/>
      <c r="NP33" s="65"/>
      <c r="NQ33" s="65"/>
      <c r="NR33" s="65"/>
      <c r="NS33" s="65"/>
      <c r="NT33" s="65"/>
      <c r="NU33" s="65"/>
      <c r="NV33" s="65"/>
      <c r="NW33" s="65"/>
      <c r="NX33" s="65"/>
      <c r="NY33" s="65"/>
      <c r="NZ33" s="65"/>
      <c r="OA33" s="65"/>
      <c r="OB33" s="65"/>
      <c r="OC33" s="65"/>
      <c r="OD33" s="65"/>
      <c r="OE33" s="65"/>
      <c r="OF33" s="65"/>
      <c r="OG33" s="65"/>
      <c r="OH33" s="65"/>
      <c r="OI33" s="65"/>
      <c r="OJ33" s="65"/>
      <c r="OK33" s="65"/>
      <c r="OL33" s="65"/>
      <c r="OM33" s="65"/>
      <c r="ON33" s="65"/>
      <c r="OO33" s="65"/>
      <c r="OP33" s="65"/>
      <c r="OQ33" s="65"/>
      <c r="OR33" s="65"/>
      <c r="OS33" s="65"/>
      <c r="OT33" s="65"/>
      <c r="OU33" s="65"/>
      <c r="OV33" s="65"/>
      <c r="OW33" s="65"/>
      <c r="OX33" s="65"/>
      <c r="OY33" s="65"/>
      <c r="OZ33" s="65"/>
      <c r="PA33" s="65"/>
      <c r="PB33" s="65"/>
      <c r="PC33" s="65"/>
      <c r="PD33" s="65"/>
      <c r="PE33" s="65"/>
      <c r="PF33" s="65"/>
      <c r="PG33" s="65"/>
      <c r="PH33" s="65"/>
      <c r="PI33" s="65"/>
      <c r="PJ33" s="65"/>
      <c r="PK33" s="65"/>
      <c r="PL33" s="65"/>
      <c r="PM33" s="65"/>
      <c r="PN33" s="65"/>
      <c r="PO33" s="65"/>
      <c r="PP33" s="65"/>
      <c r="PQ33" s="65"/>
      <c r="PR33" s="65"/>
      <c r="PS33" s="65"/>
      <c r="PT33" s="65"/>
      <c r="PU33" s="65"/>
      <c r="PV33" s="65"/>
      <c r="PW33" s="65"/>
      <c r="PX33" s="65"/>
      <c r="PY33" s="65"/>
      <c r="PZ33" s="65"/>
      <c r="QA33" s="65"/>
      <c r="QB33" s="65"/>
      <c r="QC33" s="65"/>
      <c r="QD33" s="65"/>
      <c r="QE33" s="65"/>
      <c r="QF33" s="65"/>
      <c r="QG33" s="65"/>
      <c r="QH33" s="65"/>
      <c r="QI33" s="65"/>
      <c r="QJ33" s="65"/>
      <c r="QK33" s="65"/>
      <c r="QL33" s="65"/>
      <c r="QM33" s="65"/>
      <c r="QN33" s="65"/>
      <c r="QO33" s="65"/>
      <c r="QP33" s="65"/>
      <c r="QQ33" s="65"/>
      <c r="QR33" s="65"/>
      <c r="QS33" s="65"/>
      <c r="QT33" s="65"/>
      <c r="QU33" s="65"/>
      <c r="QV33" s="65"/>
      <c r="QW33" s="65"/>
      <c r="QX33" s="65"/>
      <c r="QY33" s="65"/>
      <c r="QZ33" s="65"/>
      <c r="RA33" s="65"/>
      <c r="RB33" s="65"/>
      <c r="RC33" s="65"/>
      <c r="RD33" s="65"/>
      <c r="RE33" s="65"/>
      <c r="RF33" s="65"/>
      <c r="RG33" s="65"/>
      <c r="RH33" s="65"/>
      <c r="RI33" s="65"/>
      <c r="RJ33" s="65"/>
      <c r="RK33" s="65"/>
      <c r="RL33" s="65"/>
      <c r="RM33" s="65"/>
      <c r="RN33" s="65"/>
      <c r="RO33" s="65"/>
      <c r="RP33" s="65"/>
      <c r="RQ33" s="65"/>
      <c r="RR33" s="65"/>
      <c r="RS33" s="65"/>
      <c r="RT33" s="65"/>
      <c r="RU33" s="65"/>
      <c r="RV33" s="65"/>
    </row>
    <row r="34" spans="1:490" s="60" customFormat="1" ht="17.5">
      <c r="A34" s="61"/>
      <c r="B34" s="62" t="s">
        <v>79</v>
      </c>
      <c r="C34" s="219">
        <v>43622</v>
      </c>
      <c r="D34" s="220"/>
      <c r="E34" s="73">
        <v>60601</v>
      </c>
      <c r="F34" s="221" t="s">
        <v>80</v>
      </c>
      <c r="G34" s="222"/>
      <c r="H34" s="222"/>
      <c r="I34" s="222"/>
      <c r="J34" s="222"/>
      <c r="K34" s="222"/>
      <c r="L34" s="222"/>
      <c r="M34" s="223"/>
      <c r="N34" s="162">
        <v>43591</v>
      </c>
      <c r="O34" s="162"/>
      <c r="P34" s="162"/>
      <c r="Q34" s="162"/>
      <c r="R34" s="163" t="s">
        <v>81</v>
      </c>
      <c r="S34" s="163"/>
      <c r="T34" s="163"/>
      <c r="U34" s="164">
        <v>12.72</v>
      </c>
      <c r="V34" s="164"/>
      <c r="W34" s="224"/>
      <c r="X34" s="224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  <c r="JI34" s="65"/>
      <c r="JJ34" s="65"/>
      <c r="JK34" s="65"/>
      <c r="JL34" s="65"/>
      <c r="JM34" s="65"/>
      <c r="JN34" s="65"/>
      <c r="JO34" s="65"/>
      <c r="JP34" s="65"/>
      <c r="JQ34" s="65"/>
      <c r="JR34" s="65"/>
      <c r="JS34" s="65"/>
      <c r="JT34" s="65"/>
      <c r="JU34" s="65"/>
      <c r="JV34" s="65"/>
      <c r="JW34" s="65"/>
      <c r="JX34" s="65"/>
      <c r="JY34" s="65"/>
      <c r="JZ34" s="65"/>
      <c r="KA34" s="65"/>
      <c r="KB34" s="65"/>
      <c r="KC34" s="65"/>
      <c r="KD34" s="65"/>
      <c r="KE34" s="65"/>
      <c r="KF34" s="65"/>
      <c r="KG34" s="65"/>
      <c r="KH34" s="65"/>
      <c r="KI34" s="65"/>
      <c r="KJ34" s="65"/>
      <c r="KK34" s="65"/>
      <c r="KL34" s="65"/>
      <c r="KM34" s="65"/>
      <c r="KN34" s="65"/>
      <c r="KO34" s="65"/>
      <c r="KP34" s="65"/>
      <c r="KQ34" s="65"/>
      <c r="KR34" s="65"/>
      <c r="KS34" s="65"/>
      <c r="KT34" s="65"/>
      <c r="KU34" s="65"/>
      <c r="KV34" s="65"/>
      <c r="KW34" s="65"/>
      <c r="KX34" s="65"/>
      <c r="KY34" s="65"/>
      <c r="KZ34" s="65"/>
      <c r="LA34" s="65"/>
      <c r="LB34" s="65"/>
      <c r="LC34" s="65"/>
      <c r="LD34" s="65"/>
      <c r="LE34" s="65"/>
      <c r="LF34" s="65"/>
      <c r="LG34" s="65"/>
      <c r="LH34" s="65"/>
      <c r="LI34" s="65"/>
      <c r="LJ34" s="65"/>
      <c r="LK34" s="65"/>
      <c r="LL34" s="65"/>
      <c r="LM34" s="65"/>
      <c r="LN34" s="65"/>
      <c r="LO34" s="65"/>
      <c r="LP34" s="65"/>
      <c r="LQ34" s="65"/>
      <c r="LR34" s="65"/>
      <c r="LS34" s="65"/>
      <c r="LT34" s="65"/>
      <c r="LU34" s="65"/>
      <c r="LV34" s="65"/>
      <c r="LW34" s="65"/>
      <c r="LX34" s="65"/>
      <c r="LY34" s="65"/>
      <c r="LZ34" s="65"/>
      <c r="MA34" s="65"/>
      <c r="MB34" s="65"/>
      <c r="MC34" s="65"/>
      <c r="MD34" s="65"/>
      <c r="ME34" s="65"/>
      <c r="MF34" s="65"/>
      <c r="MG34" s="65"/>
      <c r="MH34" s="65"/>
      <c r="MI34" s="65"/>
      <c r="MJ34" s="65"/>
      <c r="MK34" s="65"/>
      <c r="ML34" s="65"/>
      <c r="MM34" s="65"/>
      <c r="MN34" s="65"/>
      <c r="MO34" s="65"/>
      <c r="MP34" s="65"/>
      <c r="MQ34" s="65"/>
      <c r="MR34" s="65"/>
      <c r="MS34" s="65"/>
      <c r="MT34" s="65"/>
      <c r="MU34" s="65"/>
      <c r="MV34" s="65"/>
      <c r="MW34" s="65"/>
      <c r="MX34" s="65"/>
      <c r="MY34" s="65"/>
      <c r="MZ34" s="65"/>
      <c r="NA34" s="65"/>
      <c r="NB34" s="65"/>
      <c r="NC34" s="65"/>
      <c r="ND34" s="65"/>
      <c r="NE34" s="65"/>
      <c r="NF34" s="65"/>
      <c r="NG34" s="65"/>
      <c r="NH34" s="65"/>
      <c r="NI34" s="65"/>
      <c r="NJ34" s="65"/>
      <c r="NK34" s="65"/>
      <c r="NL34" s="65"/>
      <c r="NM34" s="65"/>
      <c r="NN34" s="65"/>
      <c r="NO34" s="65"/>
      <c r="NP34" s="65"/>
      <c r="NQ34" s="65"/>
      <c r="NR34" s="65"/>
      <c r="NS34" s="65"/>
      <c r="NT34" s="65"/>
      <c r="NU34" s="65"/>
      <c r="NV34" s="65"/>
      <c r="NW34" s="65"/>
      <c r="NX34" s="65"/>
      <c r="NY34" s="65"/>
      <c r="NZ34" s="65"/>
      <c r="OA34" s="65"/>
      <c r="OB34" s="65"/>
      <c r="OC34" s="65"/>
      <c r="OD34" s="65"/>
      <c r="OE34" s="65"/>
      <c r="OF34" s="65"/>
      <c r="OG34" s="65"/>
      <c r="OH34" s="65"/>
      <c r="OI34" s="65"/>
      <c r="OJ34" s="65"/>
      <c r="OK34" s="65"/>
      <c r="OL34" s="65"/>
      <c r="OM34" s="65"/>
      <c r="ON34" s="65"/>
      <c r="OO34" s="65"/>
      <c r="OP34" s="65"/>
      <c r="OQ34" s="65"/>
      <c r="OR34" s="65"/>
      <c r="OS34" s="65"/>
      <c r="OT34" s="65"/>
      <c r="OU34" s="65"/>
      <c r="OV34" s="65"/>
      <c r="OW34" s="65"/>
      <c r="OX34" s="65"/>
      <c r="OY34" s="65"/>
      <c r="OZ34" s="65"/>
      <c r="PA34" s="65"/>
      <c r="PB34" s="65"/>
      <c r="PC34" s="65"/>
      <c r="PD34" s="65"/>
      <c r="PE34" s="65"/>
      <c r="PF34" s="65"/>
      <c r="PG34" s="65"/>
      <c r="PH34" s="65"/>
      <c r="PI34" s="65"/>
      <c r="PJ34" s="65"/>
      <c r="PK34" s="65"/>
      <c r="PL34" s="65"/>
      <c r="PM34" s="65"/>
      <c r="PN34" s="65"/>
      <c r="PO34" s="65"/>
      <c r="PP34" s="65"/>
      <c r="PQ34" s="65"/>
      <c r="PR34" s="65"/>
      <c r="PS34" s="65"/>
      <c r="PT34" s="65"/>
      <c r="PU34" s="65"/>
      <c r="PV34" s="65"/>
      <c r="PW34" s="65"/>
      <c r="PX34" s="65"/>
      <c r="PY34" s="65"/>
      <c r="PZ34" s="65"/>
      <c r="QA34" s="65"/>
      <c r="QB34" s="65"/>
      <c r="QC34" s="65"/>
      <c r="QD34" s="65"/>
      <c r="QE34" s="65"/>
      <c r="QF34" s="65"/>
      <c r="QG34" s="65"/>
      <c r="QH34" s="65"/>
      <c r="QI34" s="65"/>
      <c r="QJ34" s="65"/>
      <c r="QK34" s="65"/>
      <c r="QL34" s="65"/>
      <c r="QM34" s="65"/>
      <c r="QN34" s="65"/>
      <c r="QO34" s="65"/>
      <c r="QP34" s="65"/>
      <c r="QQ34" s="65"/>
      <c r="QR34" s="65"/>
      <c r="QS34" s="65"/>
      <c r="QT34" s="65"/>
      <c r="QU34" s="65"/>
      <c r="QV34" s="65"/>
      <c r="QW34" s="65"/>
      <c r="QX34" s="65"/>
      <c r="QY34" s="65"/>
      <c r="QZ34" s="65"/>
      <c r="RA34" s="65"/>
      <c r="RB34" s="65"/>
      <c r="RC34" s="65"/>
      <c r="RD34" s="65"/>
      <c r="RE34" s="65"/>
      <c r="RF34" s="65"/>
      <c r="RG34" s="65"/>
      <c r="RH34" s="65"/>
      <c r="RI34" s="65"/>
      <c r="RJ34" s="65"/>
      <c r="RK34" s="65"/>
      <c r="RL34" s="65"/>
      <c r="RM34" s="65"/>
      <c r="RN34" s="65"/>
      <c r="RO34" s="65"/>
      <c r="RP34" s="65"/>
      <c r="RQ34" s="65"/>
      <c r="RR34" s="65"/>
      <c r="RS34" s="65"/>
      <c r="RT34" s="65"/>
      <c r="RU34" s="65"/>
      <c r="RV34" s="65"/>
    </row>
    <row r="35" spans="1:490" s="60" customFormat="1" ht="18" thickBot="1">
      <c r="A35" s="61"/>
      <c r="B35" s="62" t="s">
        <v>82</v>
      </c>
      <c r="C35" s="216">
        <v>43622</v>
      </c>
      <c r="D35" s="217"/>
      <c r="E35" s="74">
        <v>60602</v>
      </c>
      <c r="F35" s="133" t="s">
        <v>80</v>
      </c>
      <c r="G35" s="134"/>
      <c r="H35" s="134"/>
      <c r="I35" s="134"/>
      <c r="J35" s="134"/>
      <c r="K35" s="134"/>
      <c r="L35" s="134"/>
      <c r="M35" s="135"/>
      <c r="N35" s="145">
        <v>43591</v>
      </c>
      <c r="O35" s="145"/>
      <c r="P35" s="145"/>
      <c r="Q35" s="145"/>
      <c r="R35" s="146" t="s">
        <v>81</v>
      </c>
      <c r="S35" s="146"/>
      <c r="T35" s="146"/>
      <c r="U35" s="148">
        <v>3444.31</v>
      </c>
      <c r="V35" s="148"/>
      <c r="W35" s="75"/>
      <c r="X35" s="76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  <c r="JI35" s="65"/>
      <c r="JJ35" s="65"/>
      <c r="JK35" s="65"/>
      <c r="JL35" s="65"/>
      <c r="JM35" s="65"/>
      <c r="JN35" s="65"/>
      <c r="JO35" s="65"/>
      <c r="JP35" s="65"/>
      <c r="JQ35" s="65"/>
      <c r="JR35" s="65"/>
      <c r="JS35" s="65"/>
      <c r="JT35" s="65"/>
      <c r="JU35" s="65"/>
      <c r="JV35" s="65"/>
      <c r="JW35" s="65"/>
      <c r="JX35" s="65"/>
      <c r="JY35" s="65"/>
      <c r="JZ35" s="65"/>
      <c r="KA35" s="65"/>
      <c r="KB35" s="65"/>
      <c r="KC35" s="65"/>
      <c r="KD35" s="65"/>
      <c r="KE35" s="65"/>
      <c r="KF35" s="65"/>
      <c r="KG35" s="65"/>
      <c r="KH35" s="65"/>
      <c r="KI35" s="65"/>
      <c r="KJ35" s="65"/>
      <c r="KK35" s="65"/>
      <c r="KL35" s="65"/>
      <c r="KM35" s="65"/>
      <c r="KN35" s="65"/>
      <c r="KO35" s="65"/>
      <c r="KP35" s="65"/>
      <c r="KQ35" s="65"/>
      <c r="KR35" s="65"/>
      <c r="KS35" s="65"/>
      <c r="KT35" s="65"/>
      <c r="KU35" s="65"/>
      <c r="KV35" s="65"/>
      <c r="KW35" s="65"/>
      <c r="KX35" s="65"/>
      <c r="KY35" s="65"/>
      <c r="KZ35" s="65"/>
      <c r="LA35" s="65"/>
      <c r="LB35" s="65"/>
      <c r="LC35" s="65"/>
      <c r="LD35" s="65"/>
      <c r="LE35" s="65"/>
      <c r="LF35" s="65"/>
      <c r="LG35" s="65"/>
      <c r="LH35" s="65"/>
      <c r="LI35" s="65"/>
      <c r="LJ35" s="65"/>
      <c r="LK35" s="65"/>
      <c r="LL35" s="65"/>
      <c r="LM35" s="65"/>
      <c r="LN35" s="65"/>
      <c r="LO35" s="65"/>
      <c r="LP35" s="65"/>
      <c r="LQ35" s="65"/>
      <c r="LR35" s="65"/>
      <c r="LS35" s="65"/>
      <c r="LT35" s="65"/>
      <c r="LU35" s="65"/>
      <c r="LV35" s="65"/>
      <c r="LW35" s="65"/>
      <c r="LX35" s="65"/>
      <c r="LY35" s="65"/>
      <c r="LZ35" s="65"/>
      <c r="MA35" s="65"/>
      <c r="MB35" s="65"/>
      <c r="MC35" s="65"/>
      <c r="MD35" s="65"/>
      <c r="ME35" s="65"/>
      <c r="MF35" s="65"/>
      <c r="MG35" s="65"/>
      <c r="MH35" s="65"/>
      <c r="MI35" s="65"/>
      <c r="MJ35" s="65"/>
      <c r="MK35" s="65"/>
      <c r="ML35" s="65"/>
      <c r="MM35" s="65"/>
      <c r="MN35" s="65"/>
      <c r="MO35" s="65"/>
      <c r="MP35" s="65"/>
      <c r="MQ35" s="65"/>
      <c r="MR35" s="65"/>
      <c r="MS35" s="65"/>
      <c r="MT35" s="65"/>
      <c r="MU35" s="65"/>
      <c r="MV35" s="65"/>
      <c r="MW35" s="65"/>
      <c r="MX35" s="65"/>
      <c r="MY35" s="65"/>
      <c r="MZ35" s="65"/>
      <c r="NA35" s="65"/>
      <c r="NB35" s="65"/>
      <c r="NC35" s="65"/>
      <c r="ND35" s="65"/>
      <c r="NE35" s="65"/>
      <c r="NF35" s="65"/>
      <c r="NG35" s="65"/>
      <c r="NH35" s="65"/>
      <c r="NI35" s="65"/>
      <c r="NJ35" s="65"/>
      <c r="NK35" s="65"/>
      <c r="NL35" s="65"/>
      <c r="NM35" s="65"/>
      <c r="NN35" s="65"/>
      <c r="NO35" s="65"/>
      <c r="NP35" s="65"/>
      <c r="NQ35" s="65"/>
      <c r="NR35" s="65"/>
      <c r="NS35" s="65"/>
      <c r="NT35" s="65"/>
      <c r="NU35" s="65"/>
      <c r="NV35" s="65"/>
      <c r="NW35" s="65"/>
      <c r="NX35" s="65"/>
      <c r="NY35" s="65"/>
      <c r="NZ35" s="65"/>
      <c r="OA35" s="65"/>
      <c r="OB35" s="65"/>
      <c r="OC35" s="65"/>
      <c r="OD35" s="65"/>
      <c r="OE35" s="65"/>
      <c r="OF35" s="65"/>
      <c r="OG35" s="65"/>
      <c r="OH35" s="65"/>
      <c r="OI35" s="65"/>
      <c r="OJ35" s="65"/>
      <c r="OK35" s="65"/>
      <c r="OL35" s="65"/>
      <c r="OM35" s="65"/>
      <c r="ON35" s="65"/>
      <c r="OO35" s="65"/>
      <c r="OP35" s="65"/>
      <c r="OQ35" s="65"/>
      <c r="OR35" s="65"/>
      <c r="OS35" s="65"/>
      <c r="OT35" s="65"/>
      <c r="OU35" s="65"/>
      <c r="OV35" s="65"/>
      <c r="OW35" s="65"/>
      <c r="OX35" s="65"/>
      <c r="OY35" s="65"/>
      <c r="OZ35" s="65"/>
      <c r="PA35" s="65"/>
      <c r="PB35" s="65"/>
      <c r="PC35" s="65"/>
      <c r="PD35" s="65"/>
      <c r="PE35" s="65"/>
      <c r="PF35" s="65"/>
      <c r="PG35" s="65"/>
      <c r="PH35" s="65"/>
      <c r="PI35" s="65"/>
      <c r="PJ35" s="65"/>
      <c r="PK35" s="65"/>
      <c r="PL35" s="65"/>
      <c r="PM35" s="65"/>
      <c r="PN35" s="65"/>
      <c r="PO35" s="65"/>
      <c r="PP35" s="65"/>
      <c r="PQ35" s="65"/>
      <c r="PR35" s="65"/>
      <c r="PS35" s="65"/>
      <c r="PT35" s="65"/>
      <c r="PU35" s="65"/>
      <c r="PV35" s="65"/>
      <c r="PW35" s="65"/>
      <c r="PX35" s="65"/>
      <c r="PY35" s="65"/>
      <c r="PZ35" s="65"/>
      <c r="QA35" s="65"/>
      <c r="QB35" s="65"/>
      <c r="QC35" s="65"/>
      <c r="QD35" s="65"/>
      <c r="QE35" s="65"/>
      <c r="QF35" s="65"/>
      <c r="QG35" s="65"/>
      <c r="QH35" s="65"/>
      <c r="QI35" s="65"/>
      <c r="QJ35" s="65"/>
      <c r="QK35" s="65"/>
      <c r="QL35" s="65"/>
      <c r="QM35" s="65"/>
      <c r="QN35" s="65"/>
      <c r="QO35" s="65"/>
      <c r="QP35" s="65"/>
      <c r="QQ35" s="65"/>
      <c r="QR35" s="65"/>
      <c r="QS35" s="65"/>
      <c r="QT35" s="65"/>
      <c r="QU35" s="65"/>
      <c r="QV35" s="65"/>
      <c r="QW35" s="65"/>
      <c r="QX35" s="65"/>
      <c r="QY35" s="65"/>
      <c r="QZ35" s="65"/>
      <c r="RA35" s="65"/>
      <c r="RB35" s="65"/>
      <c r="RC35" s="65"/>
      <c r="RD35" s="65"/>
      <c r="RE35" s="65"/>
      <c r="RF35" s="65"/>
      <c r="RG35" s="65"/>
      <c r="RH35" s="65"/>
      <c r="RI35" s="65"/>
      <c r="RJ35" s="65"/>
      <c r="RK35" s="65"/>
      <c r="RL35" s="65"/>
      <c r="RM35" s="65"/>
      <c r="RN35" s="65"/>
      <c r="RO35" s="65"/>
      <c r="RP35" s="65"/>
      <c r="RQ35" s="65"/>
      <c r="RR35" s="65"/>
      <c r="RS35" s="65"/>
      <c r="RT35" s="65"/>
      <c r="RU35" s="65"/>
      <c r="RV35" s="65"/>
    </row>
    <row r="36" spans="1:490" s="60" customFormat="1" ht="17.5">
      <c r="A36" s="61"/>
      <c r="B36" s="62" t="s">
        <v>83</v>
      </c>
      <c r="C36" s="219">
        <v>43622</v>
      </c>
      <c r="D36" s="220"/>
      <c r="E36" s="74">
        <v>60603</v>
      </c>
      <c r="F36" s="133" t="s">
        <v>84</v>
      </c>
      <c r="G36" s="134"/>
      <c r="H36" s="134"/>
      <c r="I36" s="134"/>
      <c r="J36" s="134"/>
      <c r="K36" s="134"/>
      <c r="L36" s="134"/>
      <c r="M36" s="135"/>
      <c r="N36" s="136" t="s">
        <v>43</v>
      </c>
      <c r="O36" s="137"/>
      <c r="P36" s="137"/>
      <c r="Q36" s="138"/>
      <c r="R36" s="139" t="s">
        <v>81</v>
      </c>
      <c r="S36" s="140"/>
      <c r="T36" s="141"/>
      <c r="U36" s="142">
        <v>72.92</v>
      </c>
      <c r="V36" s="143"/>
      <c r="W36" s="75"/>
      <c r="X36" s="76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  <c r="JI36" s="65"/>
      <c r="JJ36" s="65"/>
      <c r="JK36" s="65"/>
      <c r="JL36" s="65"/>
      <c r="JM36" s="65"/>
      <c r="JN36" s="65"/>
      <c r="JO36" s="65"/>
      <c r="JP36" s="65"/>
      <c r="JQ36" s="65"/>
      <c r="JR36" s="65"/>
      <c r="JS36" s="65"/>
      <c r="JT36" s="65"/>
      <c r="JU36" s="65"/>
      <c r="JV36" s="65"/>
      <c r="JW36" s="65"/>
      <c r="JX36" s="65"/>
      <c r="JY36" s="65"/>
      <c r="JZ36" s="65"/>
      <c r="KA36" s="65"/>
      <c r="KB36" s="65"/>
      <c r="KC36" s="65"/>
      <c r="KD36" s="65"/>
      <c r="KE36" s="65"/>
      <c r="KF36" s="65"/>
      <c r="KG36" s="65"/>
      <c r="KH36" s="65"/>
      <c r="KI36" s="65"/>
      <c r="KJ36" s="65"/>
      <c r="KK36" s="65"/>
      <c r="KL36" s="65"/>
      <c r="KM36" s="65"/>
      <c r="KN36" s="65"/>
      <c r="KO36" s="65"/>
      <c r="KP36" s="65"/>
      <c r="KQ36" s="65"/>
      <c r="KR36" s="65"/>
      <c r="KS36" s="65"/>
      <c r="KT36" s="65"/>
      <c r="KU36" s="65"/>
      <c r="KV36" s="65"/>
      <c r="KW36" s="65"/>
      <c r="KX36" s="65"/>
      <c r="KY36" s="65"/>
      <c r="KZ36" s="65"/>
      <c r="LA36" s="65"/>
      <c r="LB36" s="65"/>
      <c r="LC36" s="65"/>
      <c r="LD36" s="65"/>
      <c r="LE36" s="65"/>
      <c r="LF36" s="65"/>
      <c r="LG36" s="65"/>
      <c r="LH36" s="65"/>
      <c r="LI36" s="65"/>
      <c r="LJ36" s="65"/>
      <c r="LK36" s="65"/>
      <c r="LL36" s="65"/>
      <c r="LM36" s="65"/>
      <c r="LN36" s="65"/>
      <c r="LO36" s="65"/>
      <c r="LP36" s="65"/>
      <c r="LQ36" s="65"/>
      <c r="LR36" s="65"/>
      <c r="LS36" s="65"/>
      <c r="LT36" s="65"/>
      <c r="LU36" s="65"/>
      <c r="LV36" s="65"/>
      <c r="LW36" s="65"/>
      <c r="LX36" s="65"/>
      <c r="LY36" s="65"/>
      <c r="LZ36" s="65"/>
      <c r="MA36" s="65"/>
      <c r="MB36" s="65"/>
      <c r="MC36" s="65"/>
      <c r="MD36" s="65"/>
      <c r="ME36" s="65"/>
      <c r="MF36" s="65"/>
      <c r="MG36" s="65"/>
      <c r="MH36" s="65"/>
      <c r="MI36" s="65"/>
      <c r="MJ36" s="65"/>
      <c r="MK36" s="65"/>
      <c r="ML36" s="65"/>
      <c r="MM36" s="65"/>
      <c r="MN36" s="65"/>
      <c r="MO36" s="65"/>
      <c r="MP36" s="65"/>
      <c r="MQ36" s="65"/>
      <c r="MR36" s="65"/>
      <c r="MS36" s="65"/>
      <c r="MT36" s="65"/>
      <c r="MU36" s="65"/>
      <c r="MV36" s="65"/>
      <c r="MW36" s="65"/>
      <c r="MX36" s="65"/>
      <c r="MY36" s="65"/>
      <c r="MZ36" s="65"/>
      <c r="NA36" s="65"/>
      <c r="NB36" s="65"/>
      <c r="NC36" s="65"/>
      <c r="ND36" s="65"/>
      <c r="NE36" s="65"/>
      <c r="NF36" s="65"/>
      <c r="NG36" s="65"/>
      <c r="NH36" s="65"/>
      <c r="NI36" s="65"/>
      <c r="NJ36" s="65"/>
      <c r="NK36" s="65"/>
      <c r="NL36" s="65"/>
      <c r="NM36" s="65"/>
      <c r="NN36" s="65"/>
      <c r="NO36" s="65"/>
      <c r="NP36" s="65"/>
      <c r="NQ36" s="65"/>
      <c r="NR36" s="65"/>
      <c r="NS36" s="65"/>
      <c r="NT36" s="65"/>
      <c r="NU36" s="65"/>
      <c r="NV36" s="65"/>
      <c r="NW36" s="65"/>
      <c r="NX36" s="65"/>
      <c r="NY36" s="65"/>
      <c r="NZ36" s="65"/>
      <c r="OA36" s="65"/>
      <c r="OB36" s="65"/>
      <c r="OC36" s="65"/>
      <c r="OD36" s="65"/>
      <c r="OE36" s="65"/>
      <c r="OF36" s="65"/>
      <c r="OG36" s="65"/>
      <c r="OH36" s="65"/>
      <c r="OI36" s="65"/>
      <c r="OJ36" s="65"/>
      <c r="OK36" s="65"/>
      <c r="OL36" s="65"/>
      <c r="OM36" s="65"/>
      <c r="ON36" s="65"/>
      <c r="OO36" s="65"/>
      <c r="OP36" s="65"/>
      <c r="OQ36" s="65"/>
      <c r="OR36" s="65"/>
      <c r="OS36" s="65"/>
      <c r="OT36" s="65"/>
      <c r="OU36" s="65"/>
      <c r="OV36" s="65"/>
      <c r="OW36" s="65"/>
      <c r="OX36" s="65"/>
      <c r="OY36" s="65"/>
      <c r="OZ36" s="65"/>
      <c r="PA36" s="65"/>
      <c r="PB36" s="65"/>
      <c r="PC36" s="65"/>
      <c r="PD36" s="65"/>
      <c r="PE36" s="65"/>
      <c r="PF36" s="65"/>
      <c r="PG36" s="65"/>
      <c r="PH36" s="65"/>
      <c r="PI36" s="65"/>
      <c r="PJ36" s="65"/>
      <c r="PK36" s="65"/>
      <c r="PL36" s="65"/>
      <c r="PM36" s="65"/>
      <c r="PN36" s="65"/>
      <c r="PO36" s="65"/>
      <c r="PP36" s="65"/>
      <c r="PQ36" s="65"/>
      <c r="PR36" s="65"/>
      <c r="PS36" s="65"/>
      <c r="PT36" s="65"/>
      <c r="PU36" s="65"/>
      <c r="PV36" s="65"/>
      <c r="PW36" s="65"/>
      <c r="PX36" s="65"/>
      <c r="PY36" s="65"/>
      <c r="PZ36" s="65"/>
      <c r="QA36" s="65"/>
      <c r="QB36" s="65"/>
      <c r="QC36" s="65"/>
      <c r="QD36" s="65"/>
      <c r="QE36" s="65"/>
      <c r="QF36" s="65"/>
      <c r="QG36" s="65"/>
      <c r="QH36" s="65"/>
      <c r="QI36" s="65"/>
      <c r="QJ36" s="65"/>
      <c r="QK36" s="65"/>
      <c r="QL36" s="65"/>
      <c r="QM36" s="65"/>
      <c r="QN36" s="65"/>
      <c r="QO36" s="65"/>
      <c r="QP36" s="65"/>
      <c r="QQ36" s="65"/>
      <c r="QR36" s="65"/>
      <c r="QS36" s="65"/>
      <c r="QT36" s="65"/>
      <c r="QU36" s="65"/>
      <c r="QV36" s="65"/>
      <c r="QW36" s="65"/>
      <c r="QX36" s="65"/>
      <c r="QY36" s="65"/>
      <c r="QZ36" s="65"/>
      <c r="RA36" s="65"/>
      <c r="RB36" s="65"/>
      <c r="RC36" s="65"/>
      <c r="RD36" s="65"/>
      <c r="RE36" s="65"/>
      <c r="RF36" s="65"/>
      <c r="RG36" s="65"/>
      <c r="RH36" s="65"/>
      <c r="RI36" s="65"/>
      <c r="RJ36" s="65"/>
      <c r="RK36" s="65"/>
      <c r="RL36" s="65"/>
      <c r="RM36" s="65"/>
      <c r="RN36" s="65"/>
      <c r="RO36" s="65"/>
      <c r="RP36" s="65"/>
      <c r="RQ36" s="65"/>
      <c r="RR36" s="65"/>
      <c r="RS36" s="65"/>
      <c r="RT36" s="65"/>
      <c r="RU36" s="65"/>
      <c r="RV36" s="65"/>
    </row>
    <row r="37" spans="1:490" s="60" customFormat="1" ht="18" thickBot="1">
      <c r="A37" s="61"/>
      <c r="B37" s="62" t="s">
        <v>85</v>
      </c>
      <c r="C37" s="216">
        <v>43622</v>
      </c>
      <c r="D37" s="217"/>
      <c r="E37" s="74">
        <v>60604</v>
      </c>
      <c r="F37" s="133" t="s">
        <v>86</v>
      </c>
      <c r="G37" s="134"/>
      <c r="H37" s="134"/>
      <c r="I37" s="134"/>
      <c r="J37" s="134"/>
      <c r="K37" s="134"/>
      <c r="L37" s="134"/>
      <c r="M37" s="135"/>
      <c r="N37" s="145" t="s">
        <v>43</v>
      </c>
      <c r="O37" s="145"/>
      <c r="P37" s="145"/>
      <c r="Q37" s="145"/>
      <c r="R37" s="146" t="s">
        <v>81</v>
      </c>
      <c r="S37" s="146"/>
      <c r="T37" s="146"/>
      <c r="U37" s="148">
        <v>1183.08</v>
      </c>
      <c r="V37" s="148"/>
      <c r="W37" s="77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  <c r="JM37" s="65"/>
      <c r="JN37" s="65"/>
      <c r="JO37" s="65"/>
      <c r="JP37" s="65"/>
      <c r="JQ37" s="65"/>
      <c r="JR37" s="65"/>
      <c r="JS37" s="65"/>
      <c r="JT37" s="65"/>
      <c r="JU37" s="65"/>
      <c r="JV37" s="65"/>
      <c r="JW37" s="65"/>
      <c r="JX37" s="65"/>
      <c r="JY37" s="65"/>
      <c r="JZ37" s="65"/>
      <c r="KA37" s="65"/>
      <c r="KB37" s="65"/>
      <c r="KC37" s="65"/>
      <c r="KD37" s="65"/>
      <c r="KE37" s="65"/>
      <c r="KF37" s="65"/>
      <c r="KG37" s="65"/>
      <c r="KH37" s="65"/>
      <c r="KI37" s="65"/>
      <c r="KJ37" s="65"/>
      <c r="KK37" s="65"/>
      <c r="KL37" s="65"/>
      <c r="KM37" s="65"/>
      <c r="KN37" s="65"/>
      <c r="KO37" s="65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  <c r="LC37" s="65"/>
      <c r="LD37" s="65"/>
      <c r="LE37" s="65"/>
      <c r="LF37" s="65"/>
      <c r="LG37" s="65"/>
      <c r="LH37" s="65"/>
      <c r="LI37" s="65"/>
      <c r="LJ37" s="65"/>
      <c r="LK37" s="65"/>
      <c r="LL37" s="65"/>
      <c r="LM37" s="65"/>
      <c r="LN37" s="65"/>
      <c r="LO37" s="65"/>
      <c r="LP37" s="65"/>
      <c r="LQ37" s="65"/>
      <c r="LR37" s="65"/>
      <c r="LS37" s="65"/>
      <c r="LT37" s="65"/>
      <c r="LU37" s="65"/>
      <c r="LV37" s="65"/>
      <c r="LW37" s="65"/>
      <c r="LX37" s="65"/>
      <c r="LY37" s="65"/>
      <c r="LZ37" s="65"/>
      <c r="MA37" s="65"/>
      <c r="MB37" s="65"/>
      <c r="MC37" s="65"/>
      <c r="MD37" s="65"/>
      <c r="ME37" s="65"/>
      <c r="MF37" s="65"/>
      <c r="MG37" s="65"/>
      <c r="MH37" s="65"/>
      <c r="MI37" s="65"/>
      <c r="MJ37" s="65"/>
      <c r="MK37" s="65"/>
      <c r="ML37" s="65"/>
      <c r="MM37" s="65"/>
      <c r="MN37" s="65"/>
      <c r="MO37" s="65"/>
      <c r="MP37" s="65"/>
      <c r="MQ37" s="65"/>
      <c r="MR37" s="65"/>
      <c r="MS37" s="65"/>
      <c r="MT37" s="65"/>
      <c r="MU37" s="65"/>
      <c r="MV37" s="65"/>
      <c r="MW37" s="65"/>
      <c r="MX37" s="65"/>
      <c r="MY37" s="65"/>
      <c r="MZ37" s="65"/>
      <c r="NA37" s="65"/>
      <c r="NB37" s="65"/>
      <c r="NC37" s="65"/>
      <c r="ND37" s="65"/>
      <c r="NE37" s="65"/>
      <c r="NF37" s="65"/>
      <c r="NG37" s="65"/>
      <c r="NH37" s="65"/>
      <c r="NI37" s="65"/>
      <c r="NJ37" s="65"/>
      <c r="NK37" s="65"/>
      <c r="NL37" s="65"/>
      <c r="NM37" s="65"/>
      <c r="NN37" s="65"/>
      <c r="NO37" s="65"/>
      <c r="NP37" s="65"/>
      <c r="NQ37" s="65"/>
      <c r="NR37" s="65"/>
      <c r="NS37" s="65"/>
      <c r="NT37" s="65"/>
      <c r="NU37" s="65"/>
      <c r="NV37" s="65"/>
      <c r="NW37" s="65"/>
      <c r="NX37" s="65"/>
      <c r="NY37" s="65"/>
      <c r="NZ37" s="65"/>
      <c r="OA37" s="65"/>
      <c r="OB37" s="65"/>
      <c r="OC37" s="65"/>
      <c r="OD37" s="65"/>
      <c r="OE37" s="65"/>
      <c r="OF37" s="65"/>
      <c r="OG37" s="65"/>
      <c r="OH37" s="65"/>
      <c r="OI37" s="65"/>
      <c r="OJ37" s="65"/>
      <c r="OK37" s="65"/>
      <c r="OL37" s="65"/>
      <c r="OM37" s="65"/>
      <c r="ON37" s="65"/>
      <c r="OO37" s="65"/>
      <c r="OP37" s="65"/>
      <c r="OQ37" s="65"/>
      <c r="OR37" s="65"/>
      <c r="OS37" s="65"/>
      <c r="OT37" s="65"/>
      <c r="OU37" s="65"/>
      <c r="OV37" s="65"/>
      <c r="OW37" s="65"/>
      <c r="OX37" s="65"/>
      <c r="OY37" s="65"/>
      <c r="OZ37" s="65"/>
      <c r="PA37" s="65"/>
      <c r="PB37" s="65"/>
      <c r="PC37" s="65"/>
      <c r="PD37" s="65"/>
      <c r="PE37" s="65"/>
      <c r="PF37" s="65"/>
      <c r="PG37" s="65"/>
      <c r="PH37" s="65"/>
      <c r="PI37" s="65"/>
      <c r="PJ37" s="65"/>
      <c r="PK37" s="65"/>
      <c r="PL37" s="65"/>
      <c r="PM37" s="65"/>
      <c r="PN37" s="65"/>
      <c r="PO37" s="65"/>
      <c r="PP37" s="65"/>
      <c r="PQ37" s="65"/>
      <c r="PR37" s="65"/>
      <c r="PS37" s="65"/>
      <c r="PT37" s="65"/>
      <c r="PU37" s="65"/>
      <c r="PV37" s="65"/>
      <c r="PW37" s="65"/>
      <c r="PX37" s="65"/>
      <c r="PY37" s="65"/>
      <c r="PZ37" s="65"/>
      <c r="QA37" s="65"/>
      <c r="QB37" s="65"/>
      <c r="QC37" s="65"/>
      <c r="QD37" s="65"/>
      <c r="QE37" s="65"/>
      <c r="QF37" s="65"/>
      <c r="QG37" s="65"/>
      <c r="QH37" s="65"/>
      <c r="QI37" s="65"/>
      <c r="QJ37" s="65"/>
      <c r="QK37" s="65"/>
      <c r="QL37" s="65"/>
      <c r="QM37" s="65"/>
      <c r="QN37" s="65"/>
      <c r="QO37" s="65"/>
      <c r="QP37" s="65"/>
      <c r="QQ37" s="65"/>
      <c r="QR37" s="65"/>
      <c r="QS37" s="65"/>
      <c r="QT37" s="65"/>
      <c r="QU37" s="65"/>
      <c r="QV37" s="65"/>
      <c r="QW37" s="65"/>
      <c r="QX37" s="65"/>
      <c r="QY37" s="65"/>
      <c r="QZ37" s="65"/>
      <c r="RA37" s="65"/>
      <c r="RB37" s="65"/>
      <c r="RC37" s="65"/>
      <c r="RD37" s="65"/>
      <c r="RE37" s="65"/>
      <c r="RF37" s="65"/>
      <c r="RG37" s="65"/>
      <c r="RH37" s="65"/>
      <c r="RI37" s="65"/>
      <c r="RJ37" s="65"/>
      <c r="RK37" s="65"/>
      <c r="RL37" s="65"/>
      <c r="RM37" s="65"/>
      <c r="RN37" s="65"/>
      <c r="RO37" s="65"/>
      <c r="RP37" s="65"/>
      <c r="RQ37" s="65"/>
      <c r="RR37" s="65"/>
      <c r="RS37" s="65"/>
      <c r="RT37" s="65"/>
      <c r="RU37" s="65"/>
      <c r="RV37" s="65"/>
    </row>
    <row r="38" spans="1:490" s="60" customFormat="1" ht="17.5">
      <c r="A38" s="61"/>
      <c r="B38" s="62" t="s">
        <v>87</v>
      </c>
      <c r="C38" s="219">
        <v>43622</v>
      </c>
      <c r="D38" s="220"/>
      <c r="E38" s="74">
        <v>60605</v>
      </c>
      <c r="F38" s="133" t="s">
        <v>88</v>
      </c>
      <c r="G38" s="134"/>
      <c r="H38" s="134"/>
      <c r="I38" s="134"/>
      <c r="J38" s="134"/>
      <c r="K38" s="134"/>
      <c r="L38" s="134"/>
      <c r="M38" s="135"/>
      <c r="N38" s="145" t="s">
        <v>43</v>
      </c>
      <c r="O38" s="145"/>
      <c r="P38" s="145"/>
      <c r="Q38" s="145"/>
      <c r="R38" s="146" t="s">
        <v>81</v>
      </c>
      <c r="S38" s="146"/>
      <c r="T38" s="146"/>
      <c r="U38" s="148">
        <v>412.71</v>
      </c>
      <c r="V38" s="148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  <c r="IV38" s="65"/>
      <c r="IW38" s="65"/>
      <c r="IX38" s="65"/>
      <c r="IY38" s="65"/>
      <c r="IZ38" s="65"/>
      <c r="JA38" s="65"/>
      <c r="JB38" s="65"/>
      <c r="JC38" s="65"/>
      <c r="JD38" s="65"/>
      <c r="JE38" s="65"/>
      <c r="JF38" s="65"/>
      <c r="JG38" s="65"/>
      <c r="JH38" s="65"/>
      <c r="JI38" s="65"/>
      <c r="JJ38" s="65"/>
      <c r="JK38" s="65"/>
      <c r="JL38" s="65"/>
      <c r="JM38" s="65"/>
      <c r="JN38" s="65"/>
      <c r="JO38" s="65"/>
      <c r="JP38" s="65"/>
      <c r="JQ38" s="65"/>
      <c r="JR38" s="65"/>
      <c r="JS38" s="65"/>
      <c r="JT38" s="65"/>
      <c r="JU38" s="65"/>
      <c r="JV38" s="65"/>
      <c r="JW38" s="65"/>
      <c r="JX38" s="65"/>
      <c r="JY38" s="65"/>
      <c r="JZ38" s="65"/>
      <c r="KA38" s="65"/>
      <c r="KB38" s="65"/>
      <c r="KC38" s="65"/>
      <c r="KD38" s="65"/>
      <c r="KE38" s="65"/>
      <c r="KF38" s="65"/>
      <c r="KG38" s="65"/>
      <c r="KH38" s="65"/>
      <c r="KI38" s="65"/>
      <c r="KJ38" s="65"/>
      <c r="KK38" s="65"/>
      <c r="KL38" s="65"/>
      <c r="KM38" s="65"/>
      <c r="KN38" s="65"/>
      <c r="KO38" s="65"/>
      <c r="KP38" s="65"/>
      <c r="KQ38" s="65"/>
      <c r="KR38" s="65"/>
      <c r="KS38" s="65"/>
      <c r="KT38" s="65"/>
      <c r="KU38" s="65"/>
      <c r="KV38" s="65"/>
      <c r="KW38" s="65"/>
      <c r="KX38" s="65"/>
      <c r="KY38" s="65"/>
      <c r="KZ38" s="65"/>
      <c r="LA38" s="65"/>
      <c r="LB38" s="65"/>
      <c r="LC38" s="65"/>
      <c r="LD38" s="65"/>
      <c r="LE38" s="65"/>
      <c r="LF38" s="65"/>
      <c r="LG38" s="65"/>
      <c r="LH38" s="65"/>
      <c r="LI38" s="65"/>
      <c r="LJ38" s="65"/>
      <c r="LK38" s="65"/>
      <c r="LL38" s="65"/>
      <c r="LM38" s="65"/>
      <c r="LN38" s="65"/>
      <c r="LO38" s="65"/>
      <c r="LP38" s="65"/>
      <c r="LQ38" s="65"/>
      <c r="LR38" s="65"/>
      <c r="LS38" s="65"/>
      <c r="LT38" s="65"/>
      <c r="LU38" s="65"/>
      <c r="LV38" s="65"/>
      <c r="LW38" s="65"/>
      <c r="LX38" s="65"/>
      <c r="LY38" s="65"/>
      <c r="LZ38" s="65"/>
      <c r="MA38" s="65"/>
      <c r="MB38" s="65"/>
      <c r="MC38" s="65"/>
      <c r="MD38" s="65"/>
      <c r="ME38" s="65"/>
      <c r="MF38" s="65"/>
      <c r="MG38" s="65"/>
      <c r="MH38" s="65"/>
      <c r="MI38" s="65"/>
      <c r="MJ38" s="65"/>
      <c r="MK38" s="65"/>
      <c r="ML38" s="65"/>
      <c r="MM38" s="65"/>
      <c r="MN38" s="65"/>
      <c r="MO38" s="65"/>
      <c r="MP38" s="65"/>
      <c r="MQ38" s="65"/>
      <c r="MR38" s="65"/>
      <c r="MS38" s="65"/>
      <c r="MT38" s="65"/>
      <c r="MU38" s="65"/>
      <c r="MV38" s="65"/>
      <c r="MW38" s="65"/>
      <c r="MX38" s="65"/>
      <c r="MY38" s="65"/>
      <c r="MZ38" s="65"/>
      <c r="NA38" s="65"/>
      <c r="NB38" s="65"/>
      <c r="NC38" s="65"/>
      <c r="ND38" s="65"/>
      <c r="NE38" s="65"/>
      <c r="NF38" s="65"/>
      <c r="NG38" s="65"/>
      <c r="NH38" s="65"/>
      <c r="NI38" s="65"/>
      <c r="NJ38" s="65"/>
      <c r="NK38" s="65"/>
      <c r="NL38" s="65"/>
      <c r="NM38" s="65"/>
      <c r="NN38" s="65"/>
      <c r="NO38" s="65"/>
      <c r="NP38" s="65"/>
      <c r="NQ38" s="65"/>
      <c r="NR38" s="65"/>
      <c r="NS38" s="65"/>
      <c r="NT38" s="65"/>
      <c r="NU38" s="65"/>
      <c r="NV38" s="65"/>
      <c r="NW38" s="65"/>
      <c r="NX38" s="65"/>
      <c r="NY38" s="65"/>
      <c r="NZ38" s="65"/>
      <c r="OA38" s="65"/>
      <c r="OB38" s="65"/>
      <c r="OC38" s="65"/>
      <c r="OD38" s="65"/>
      <c r="OE38" s="65"/>
      <c r="OF38" s="65"/>
      <c r="OG38" s="65"/>
      <c r="OH38" s="65"/>
      <c r="OI38" s="65"/>
      <c r="OJ38" s="65"/>
      <c r="OK38" s="65"/>
      <c r="OL38" s="65"/>
      <c r="OM38" s="65"/>
      <c r="ON38" s="65"/>
      <c r="OO38" s="65"/>
      <c r="OP38" s="65"/>
      <c r="OQ38" s="65"/>
      <c r="OR38" s="65"/>
      <c r="OS38" s="65"/>
      <c r="OT38" s="65"/>
      <c r="OU38" s="65"/>
      <c r="OV38" s="65"/>
      <c r="OW38" s="65"/>
      <c r="OX38" s="65"/>
      <c r="OY38" s="65"/>
      <c r="OZ38" s="65"/>
      <c r="PA38" s="65"/>
      <c r="PB38" s="65"/>
      <c r="PC38" s="65"/>
      <c r="PD38" s="65"/>
      <c r="PE38" s="65"/>
      <c r="PF38" s="65"/>
      <c r="PG38" s="65"/>
      <c r="PH38" s="65"/>
      <c r="PI38" s="65"/>
      <c r="PJ38" s="65"/>
      <c r="PK38" s="65"/>
      <c r="PL38" s="65"/>
      <c r="PM38" s="65"/>
      <c r="PN38" s="65"/>
      <c r="PO38" s="65"/>
      <c r="PP38" s="65"/>
      <c r="PQ38" s="65"/>
      <c r="PR38" s="65"/>
      <c r="PS38" s="65"/>
      <c r="PT38" s="65"/>
      <c r="PU38" s="65"/>
      <c r="PV38" s="65"/>
      <c r="PW38" s="65"/>
      <c r="PX38" s="65"/>
      <c r="PY38" s="65"/>
      <c r="PZ38" s="65"/>
      <c r="QA38" s="65"/>
      <c r="QB38" s="65"/>
      <c r="QC38" s="65"/>
      <c r="QD38" s="65"/>
      <c r="QE38" s="65"/>
      <c r="QF38" s="65"/>
      <c r="QG38" s="65"/>
      <c r="QH38" s="65"/>
      <c r="QI38" s="65"/>
      <c r="QJ38" s="65"/>
      <c r="QK38" s="65"/>
      <c r="QL38" s="65"/>
      <c r="QM38" s="65"/>
      <c r="QN38" s="65"/>
      <c r="QO38" s="65"/>
      <c r="QP38" s="65"/>
      <c r="QQ38" s="65"/>
      <c r="QR38" s="65"/>
      <c r="QS38" s="65"/>
      <c r="QT38" s="65"/>
      <c r="QU38" s="65"/>
      <c r="QV38" s="65"/>
      <c r="QW38" s="65"/>
      <c r="QX38" s="65"/>
      <c r="QY38" s="65"/>
      <c r="QZ38" s="65"/>
      <c r="RA38" s="65"/>
      <c r="RB38" s="65"/>
      <c r="RC38" s="65"/>
      <c r="RD38" s="65"/>
      <c r="RE38" s="65"/>
      <c r="RF38" s="65"/>
      <c r="RG38" s="65"/>
      <c r="RH38" s="65"/>
      <c r="RI38" s="65"/>
      <c r="RJ38" s="65"/>
      <c r="RK38" s="65"/>
      <c r="RL38" s="65"/>
      <c r="RM38" s="65"/>
      <c r="RN38" s="65"/>
      <c r="RO38" s="65"/>
      <c r="RP38" s="65"/>
      <c r="RQ38" s="65"/>
      <c r="RR38" s="65"/>
      <c r="RS38" s="65"/>
      <c r="RT38" s="65"/>
      <c r="RU38" s="65"/>
      <c r="RV38" s="65"/>
    </row>
    <row r="39" spans="1:490" s="60" customFormat="1" ht="18" thickBot="1">
      <c r="A39" s="61"/>
      <c r="B39" s="62" t="s">
        <v>89</v>
      </c>
      <c r="C39" s="216">
        <v>43622</v>
      </c>
      <c r="D39" s="217"/>
      <c r="E39" s="74">
        <v>60606</v>
      </c>
      <c r="F39" s="133" t="s">
        <v>90</v>
      </c>
      <c r="G39" s="134"/>
      <c r="H39" s="134"/>
      <c r="I39" s="134"/>
      <c r="J39" s="134"/>
      <c r="K39" s="134"/>
      <c r="L39" s="134"/>
      <c r="M39" s="135"/>
      <c r="N39" s="145" t="s">
        <v>43</v>
      </c>
      <c r="O39" s="145"/>
      <c r="P39" s="145"/>
      <c r="Q39" s="145"/>
      <c r="R39" s="218" t="s">
        <v>81</v>
      </c>
      <c r="S39" s="218"/>
      <c r="T39" s="218"/>
      <c r="U39" s="148">
        <v>2687.81</v>
      </c>
      <c r="V39" s="148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  <c r="OA39" s="65"/>
      <c r="OB39" s="65"/>
      <c r="OC39" s="65"/>
      <c r="OD39" s="65"/>
      <c r="OE39" s="65"/>
      <c r="OF39" s="65"/>
      <c r="OG39" s="65"/>
      <c r="OH39" s="65"/>
      <c r="OI39" s="65"/>
      <c r="OJ39" s="65"/>
      <c r="OK39" s="65"/>
      <c r="OL39" s="65"/>
      <c r="OM39" s="65"/>
      <c r="ON39" s="65"/>
      <c r="OO39" s="65"/>
      <c r="OP39" s="65"/>
      <c r="OQ39" s="65"/>
      <c r="OR39" s="65"/>
      <c r="OS39" s="65"/>
      <c r="OT39" s="65"/>
      <c r="OU39" s="65"/>
      <c r="OV39" s="65"/>
      <c r="OW39" s="65"/>
      <c r="OX39" s="65"/>
      <c r="OY39" s="65"/>
      <c r="OZ39" s="65"/>
      <c r="PA39" s="65"/>
      <c r="PB39" s="65"/>
      <c r="PC39" s="65"/>
      <c r="PD39" s="65"/>
      <c r="PE39" s="65"/>
      <c r="PF39" s="65"/>
      <c r="PG39" s="65"/>
      <c r="PH39" s="65"/>
      <c r="PI39" s="65"/>
      <c r="PJ39" s="65"/>
      <c r="PK39" s="65"/>
      <c r="PL39" s="65"/>
      <c r="PM39" s="65"/>
      <c r="PN39" s="65"/>
      <c r="PO39" s="65"/>
      <c r="PP39" s="65"/>
      <c r="PQ39" s="65"/>
      <c r="PR39" s="65"/>
      <c r="PS39" s="65"/>
      <c r="PT39" s="65"/>
      <c r="PU39" s="65"/>
      <c r="PV39" s="65"/>
      <c r="PW39" s="65"/>
      <c r="PX39" s="65"/>
      <c r="PY39" s="65"/>
      <c r="PZ39" s="65"/>
      <c r="QA39" s="65"/>
      <c r="QB39" s="65"/>
      <c r="QC39" s="65"/>
      <c r="QD39" s="65"/>
      <c r="QE39" s="65"/>
      <c r="QF39" s="65"/>
      <c r="QG39" s="65"/>
      <c r="QH39" s="65"/>
      <c r="QI39" s="65"/>
      <c r="QJ39" s="65"/>
      <c r="QK39" s="65"/>
      <c r="QL39" s="65"/>
      <c r="QM39" s="65"/>
      <c r="QN39" s="65"/>
      <c r="QO39" s="65"/>
      <c r="QP39" s="65"/>
      <c r="QQ39" s="65"/>
      <c r="QR39" s="65"/>
      <c r="QS39" s="65"/>
      <c r="QT39" s="65"/>
      <c r="QU39" s="65"/>
      <c r="QV39" s="65"/>
      <c r="QW39" s="65"/>
      <c r="QX39" s="65"/>
      <c r="QY39" s="65"/>
      <c r="QZ39" s="65"/>
      <c r="RA39" s="65"/>
      <c r="RB39" s="65"/>
      <c r="RC39" s="65"/>
      <c r="RD39" s="65"/>
      <c r="RE39" s="65"/>
      <c r="RF39" s="65"/>
      <c r="RG39" s="65"/>
      <c r="RH39" s="65"/>
      <c r="RI39" s="65"/>
      <c r="RJ39" s="65"/>
      <c r="RK39" s="65"/>
      <c r="RL39" s="65"/>
      <c r="RM39" s="65"/>
      <c r="RN39" s="65"/>
      <c r="RO39" s="65"/>
      <c r="RP39" s="65"/>
      <c r="RQ39" s="65"/>
      <c r="RR39" s="65"/>
      <c r="RS39" s="65"/>
      <c r="RT39" s="65"/>
      <c r="RU39" s="65"/>
      <c r="RV39" s="65"/>
    </row>
    <row r="40" spans="1:490" s="60" customFormat="1" ht="17.5">
      <c r="A40" s="61"/>
      <c r="B40" s="62" t="s">
        <v>91</v>
      </c>
      <c r="C40" s="219">
        <v>43622</v>
      </c>
      <c r="D40" s="220"/>
      <c r="E40" s="74">
        <v>60607</v>
      </c>
      <c r="F40" s="133" t="s">
        <v>84</v>
      </c>
      <c r="G40" s="134"/>
      <c r="H40" s="134"/>
      <c r="I40" s="134"/>
      <c r="J40" s="134"/>
      <c r="K40" s="134"/>
      <c r="L40" s="134"/>
      <c r="M40" s="135"/>
      <c r="N40" s="145" t="s">
        <v>43</v>
      </c>
      <c r="O40" s="145"/>
      <c r="P40" s="145"/>
      <c r="Q40" s="145"/>
      <c r="R40" s="146" t="s">
        <v>81</v>
      </c>
      <c r="S40" s="146"/>
      <c r="T40" s="146"/>
      <c r="U40" s="148">
        <v>72.92</v>
      </c>
      <c r="V40" s="148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5"/>
      <c r="KF40" s="65"/>
      <c r="KG40" s="65"/>
      <c r="KH40" s="65"/>
      <c r="KI40" s="65"/>
      <c r="KJ40" s="65"/>
      <c r="KK40" s="65"/>
      <c r="KL40" s="65"/>
      <c r="KM40" s="65"/>
      <c r="KN40" s="65"/>
      <c r="KO40" s="65"/>
      <c r="KP40" s="65"/>
      <c r="KQ40" s="65"/>
      <c r="KR40" s="65"/>
      <c r="KS40" s="65"/>
      <c r="KT40" s="65"/>
      <c r="KU40" s="65"/>
      <c r="KV40" s="65"/>
      <c r="KW40" s="65"/>
      <c r="KX40" s="65"/>
      <c r="KY40" s="65"/>
      <c r="KZ40" s="65"/>
      <c r="LA40" s="65"/>
      <c r="LB40" s="65"/>
      <c r="LC40" s="65"/>
      <c r="LD40" s="65"/>
      <c r="LE40" s="65"/>
      <c r="LF40" s="65"/>
      <c r="LG40" s="65"/>
      <c r="LH40" s="65"/>
      <c r="LI40" s="65"/>
      <c r="LJ40" s="65"/>
      <c r="LK40" s="65"/>
      <c r="LL40" s="65"/>
      <c r="LM40" s="65"/>
      <c r="LN40" s="65"/>
      <c r="LO40" s="65"/>
      <c r="LP40" s="65"/>
      <c r="LQ40" s="65"/>
      <c r="LR40" s="65"/>
      <c r="LS40" s="65"/>
      <c r="LT40" s="65"/>
      <c r="LU40" s="65"/>
      <c r="LV40" s="65"/>
      <c r="LW40" s="65"/>
      <c r="LX40" s="65"/>
      <c r="LY40" s="65"/>
      <c r="LZ40" s="65"/>
      <c r="MA40" s="65"/>
      <c r="MB40" s="65"/>
      <c r="MC40" s="65"/>
      <c r="MD40" s="65"/>
      <c r="ME40" s="65"/>
      <c r="MF40" s="65"/>
      <c r="MG40" s="65"/>
      <c r="MH40" s="65"/>
      <c r="MI40" s="65"/>
      <c r="MJ40" s="65"/>
      <c r="MK40" s="65"/>
      <c r="ML40" s="65"/>
      <c r="MM40" s="65"/>
      <c r="MN40" s="65"/>
      <c r="MO40" s="65"/>
      <c r="MP40" s="65"/>
      <c r="MQ40" s="65"/>
      <c r="MR40" s="65"/>
      <c r="MS40" s="65"/>
      <c r="MT40" s="65"/>
      <c r="MU40" s="65"/>
      <c r="MV40" s="65"/>
      <c r="MW40" s="65"/>
      <c r="MX40" s="65"/>
      <c r="MY40" s="65"/>
      <c r="MZ40" s="65"/>
      <c r="NA40" s="65"/>
      <c r="NB40" s="65"/>
      <c r="NC40" s="65"/>
      <c r="ND40" s="65"/>
      <c r="NE40" s="65"/>
      <c r="NF40" s="65"/>
      <c r="NG40" s="65"/>
      <c r="NH40" s="65"/>
      <c r="NI40" s="65"/>
      <c r="NJ40" s="65"/>
      <c r="NK40" s="65"/>
      <c r="NL40" s="65"/>
      <c r="NM40" s="65"/>
      <c r="NN40" s="65"/>
      <c r="NO40" s="65"/>
      <c r="NP40" s="65"/>
      <c r="NQ40" s="65"/>
      <c r="NR40" s="65"/>
      <c r="NS40" s="65"/>
      <c r="NT40" s="65"/>
      <c r="NU40" s="65"/>
      <c r="NV40" s="65"/>
      <c r="NW40" s="65"/>
      <c r="NX40" s="65"/>
      <c r="NY40" s="65"/>
      <c r="NZ40" s="65"/>
      <c r="OA40" s="65"/>
      <c r="OB40" s="65"/>
      <c r="OC40" s="65"/>
      <c r="OD40" s="65"/>
      <c r="OE40" s="65"/>
      <c r="OF40" s="65"/>
      <c r="OG40" s="65"/>
      <c r="OH40" s="65"/>
      <c r="OI40" s="65"/>
      <c r="OJ40" s="65"/>
      <c r="OK40" s="65"/>
      <c r="OL40" s="65"/>
      <c r="OM40" s="65"/>
      <c r="ON40" s="65"/>
      <c r="OO40" s="65"/>
      <c r="OP40" s="65"/>
      <c r="OQ40" s="65"/>
      <c r="OR40" s="65"/>
      <c r="OS40" s="65"/>
      <c r="OT40" s="65"/>
      <c r="OU40" s="65"/>
      <c r="OV40" s="65"/>
      <c r="OW40" s="65"/>
      <c r="OX40" s="65"/>
      <c r="OY40" s="65"/>
      <c r="OZ40" s="65"/>
      <c r="PA40" s="65"/>
      <c r="PB40" s="65"/>
      <c r="PC40" s="65"/>
      <c r="PD40" s="65"/>
      <c r="PE40" s="65"/>
      <c r="PF40" s="65"/>
      <c r="PG40" s="65"/>
      <c r="PH40" s="65"/>
      <c r="PI40" s="65"/>
      <c r="PJ40" s="65"/>
      <c r="PK40" s="65"/>
      <c r="PL40" s="65"/>
      <c r="PM40" s="65"/>
      <c r="PN40" s="65"/>
      <c r="PO40" s="65"/>
      <c r="PP40" s="65"/>
      <c r="PQ40" s="65"/>
      <c r="PR40" s="65"/>
      <c r="PS40" s="65"/>
      <c r="PT40" s="65"/>
      <c r="PU40" s="65"/>
      <c r="PV40" s="65"/>
      <c r="PW40" s="65"/>
      <c r="PX40" s="65"/>
      <c r="PY40" s="65"/>
      <c r="PZ40" s="65"/>
      <c r="QA40" s="65"/>
      <c r="QB40" s="65"/>
      <c r="QC40" s="65"/>
      <c r="QD40" s="65"/>
      <c r="QE40" s="65"/>
      <c r="QF40" s="65"/>
      <c r="QG40" s="65"/>
      <c r="QH40" s="65"/>
      <c r="QI40" s="65"/>
      <c r="QJ40" s="65"/>
      <c r="QK40" s="65"/>
      <c r="QL40" s="65"/>
      <c r="QM40" s="65"/>
      <c r="QN40" s="65"/>
      <c r="QO40" s="65"/>
      <c r="QP40" s="65"/>
      <c r="QQ40" s="65"/>
      <c r="QR40" s="65"/>
      <c r="QS40" s="65"/>
      <c r="QT40" s="65"/>
      <c r="QU40" s="65"/>
      <c r="QV40" s="65"/>
      <c r="QW40" s="65"/>
      <c r="QX40" s="65"/>
      <c r="QY40" s="65"/>
      <c r="QZ40" s="65"/>
      <c r="RA40" s="65"/>
      <c r="RB40" s="65"/>
      <c r="RC40" s="65"/>
      <c r="RD40" s="65"/>
      <c r="RE40" s="65"/>
      <c r="RF40" s="65"/>
      <c r="RG40" s="65"/>
      <c r="RH40" s="65"/>
      <c r="RI40" s="65"/>
      <c r="RJ40" s="65"/>
      <c r="RK40" s="65"/>
      <c r="RL40" s="65"/>
      <c r="RM40" s="65"/>
      <c r="RN40" s="65"/>
      <c r="RO40" s="65"/>
      <c r="RP40" s="65"/>
      <c r="RQ40" s="65"/>
      <c r="RR40" s="65"/>
      <c r="RS40" s="65"/>
      <c r="RT40" s="65"/>
      <c r="RU40" s="65"/>
      <c r="RV40" s="65"/>
    </row>
    <row r="41" spans="1:490" s="60" customFormat="1" ht="18" thickBot="1">
      <c r="A41" s="61"/>
      <c r="B41" s="62" t="s">
        <v>92</v>
      </c>
      <c r="C41" s="196">
        <v>43623</v>
      </c>
      <c r="D41" s="197"/>
      <c r="E41" s="78">
        <v>4013</v>
      </c>
      <c r="F41" s="198" t="s">
        <v>93</v>
      </c>
      <c r="G41" s="199"/>
      <c r="H41" s="199"/>
      <c r="I41" s="199"/>
      <c r="J41" s="199"/>
      <c r="K41" s="199"/>
      <c r="L41" s="199"/>
      <c r="M41" s="200"/>
      <c r="N41" s="201" t="s">
        <v>43</v>
      </c>
      <c r="O41" s="201"/>
      <c r="P41" s="201"/>
      <c r="Q41" s="201"/>
      <c r="R41" s="202" t="s">
        <v>44</v>
      </c>
      <c r="S41" s="202"/>
      <c r="T41" s="202"/>
      <c r="U41" s="147">
        <v>1029.57</v>
      </c>
      <c r="V41" s="147"/>
    </row>
    <row r="42" spans="1:490" s="60" customFormat="1" ht="18.5" thickBot="1">
      <c r="A42" s="61"/>
      <c r="B42" s="62" t="s">
        <v>94</v>
      </c>
      <c r="C42" s="203">
        <v>43630</v>
      </c>
      <c r="D42" s="204"/>
      <c r="E42" s="59">
        <v>3009</v>
      </c>
      <c r="F42" s="205" t="s">
        <v>95</v>
      </c>
      <c r="G42" s="206"/>
      <c r="H42" s="206"/>
      <c r="I42" s="206"/>
      <c r="J42" s="206"/>
      <c r="K42" s="206"/>
      <c r="L42" s="206"/>
      <c r="M42" s="207"/>
      <c r="N42" s="208" t="s">
        <v>43</v>
      </c>
      <c r="O42" s="209"/>
      <c r="P42" s="209"/>
      <c r="Q42" s="210"/>
      <c r="R42" s="211" t="s">
        <v>44</v>
      </c>
      <c r="S42" s="212"/>
      <c r="T42" s="213"/>
      <c r="U42" s="214">
        <v>561</v>
      </c>
      <c r="V42" s="215"/>
    </row>
    <row r="43" spans="1:490" s="60" customFormat="1" ht="18.5" thickBot="1">
      <c r="A43" s="61"/>
      <c r="B43" s="62" t="s">
        <v>96</v>
      </c>
      <c r="C43" s="181">
        <v>43630</v>
      </c>
      <c r="D43" s="182"/>
      <c r="E43" s="79">
        <v>3009</v>
      </c>
      <c r="F43" s="183" t="s">
        <v>97</v>
      </c>
      <c r="G43" s="184"/>
      <c r="H43" s="184"/>
      <c r="I43" s="184"/>
      <c r="J43" s="184"/>
      <c r="K43" s="184"/>
      <c r="L43" s="184"/>
      <c r="M43" s="185"/>
      <c r="N43" s="186" t="s">
        <v>43</v>
      </c>
      <c r="O43" s="187"/>
      <c r="P43" s="187"/>
      <c r="Q43" s="188"/>
      <c r="R43" s="189" t="s">
        <v>44</v>
      </c>
      <c r="S43" s="190"/>
      <c r="T43" s="191"/>
      <c r="U43" s="192">
        <v>1823.41</v>
      </c>
      <c r="V43" s="193"/>
      <c r="W43" s="194">
        <f>SUM(U42:V43)</f>
        <v>2384.41</v>
      </c>
      <c r="X43" s="195"/>
    </row>
    <row r="44" spans="1:490" s="60" customFormat="1" ht="18">
      <c r="A44" s="61"/>
      <c r="B44" s="62" t="s">
        <v>98</v>
      </c>
      <c r="C44" s="165">
        <v>43635</v>
      </c>
      <c r="D44" s="166"/>
      <c r="E44" s="80">
        <v>4803</v>
      </c>
      <c r="F44" s="167" t="s">
        <v>99</v>
      </c>
      <c r="G44" s="167"/>
      <c r="H44" s="167"/>
      <c r="I44" s="167"/>
      <c r="J44" s="167"/>
      <c r="K44" s="167"/>
      <c r="L44" s="167"/>
      <c r="M44" s="167"/>
      <c r="N44" s="168" t="s">
        <v>43</v>
      </c>
      <c r="O44" s="168"/>
      <c r="P44" s="168"/>
      <c r="Q44" s="168"/>
      <c r="R44" s="169" t="s">
        <v>44</v>
      </c>
      <c r="S44" s="169"/>
      <c r="T44" s="170"/>
      <c r="U44" s="171">
        <v>150</v>
      </c>
      <c r="V44" s="172"/>
      <c r="W44" s="65"/>
    </row>
    <row r="45" spans="1:490" s="60" customFormat="1" ht="18.5" thickBot="1">
      <c r="A45" s="61"/>
      <c r="B45" s="62" t="s">
        <v>100</v>
      </c>
      <c r="C45" s="173">
        <v>43635</v>
      </c>
      <c r="D45" s="174"/>
      <c r="E45" s="81">
        <v>4803</v>
      </c>
      <c r="F45" s="175" t="s">
        <v>101</v>
      </c>
      <c r="G45" s="175"/>
      <c r="H45" s="175"/>
      <c r="I45" s="175"/>
      <c r="J45" s="175"/>
      <c r="K45" s="175"/>
      <c r="L45" s="175"/>
      <c r="M45" s="175"/>
      <c r="N45" s="176" t="s">
        <v>43</v>
      </c>
      <c r="O45" s="176"/>
      <c r="P45" s="176"/>
      <c r="Q45" s="176"/>
      <c r="R45" s="177" t="s">
        <v>44</v>
      </c>
      <c r="S45" s="177"/>
      <c r="T45" s="178"/>
      <c r="U45" s="179">
        <v>100</v>
      </c>
      <c r="V45" s="180"/>
      <c r="W45" s="82"/>
      <c r="X45" s="83"/>
    </row>
    <row r="46" spans="1:490" s="60" customFormat="1" ht="18.5" thickBot="1">
      <c r="A46" s="61"/>
      <c r="B46" s="62" t="s">
        <v>102</v>
      </c>
      <c r="C46" s="149">
        <v>43635</v>
      </c>
      <c r="D46" s="150"/>
      <c r="E46" s="84">
        <v>4803</v>
      </c>
      <c r="F46" s="151" t="s">
        <v>103</v>
      </c>
      <c r="G46" s="151"/>
      <c r="H46" s="151"/>
      <c r="I46" s="151"/>
      <c r="J46" s="151"/>
      <c r="K46" s="151"/>
      <c r="L46" s="151"/>
      <c r="M46" s="151"/>
      <c r="N46" s="152" t="s">
        <v>43</v>
      </c>
      <c r="O46" s="152"/>
      <c r="P46" s="152"/>
      <c r="Q46" s="152"/>
      <c r="R46" s="153" t="s">
        <v>44</v>
      </c>
      <c r="S46" s="153"/>
      <c r="T46" s="154"/>
      <c r="U46" s="155">
        <v>100</v>
      </c>
      <c r="V46" s="156"/>
      <c r="W46" s="85">
        <f>SUM(U44:V46)</f>
        <v>350</v>
      </c>
      <c r="X46" s="86"/>
    </row>
    <row r="47" spans="1:490" s="60" customFormat="1" ht="17.5">
      <c r="A47" s="61"/>
      <c r="B47" s="62" t="s">
        <v>104</v>
      </c>
      <c r="C47" s="157">
        <v>43635</v>
      </c>
      <c r="D47" s="158"/>
      <c r="E47" s="73">
        <v>61901</v>
      </c>
      <c r="F47" s="159" t="s">
        <v>105</v>
      </c>
      <c r="G47" s="160"/>
      <c r="H47" s="160"/>
      <c r="I47" s="160"/>
      <c r="J47" s="160"/>
      <c r="K47" s="160"/>
      <c r="L47" s="160"/>
      <c r="M47" s="161"/>
      <c r="N47" s="162">
        <v>43633</v>
      </c>
      <c r="O47" s="162"/>
      <c r="P47" s="162"/>
      <c r="Q47" s="162"/>
      <c r="R47" s="163" t="s">
        <v>106</v>
      </c>
      <c r="S47" s="163"/>
      <c r="T47" s="163"/>
      <c r="U47" s="164">
        <v>733.2</v>
      </c>
      <c r="V47" s="164"/>
    </row>
    <row r="48" spans="1:490" s="60" customFormat="1" ht="17.5">
      <c r="A48" s="61"/>
      <c r="B48" s="62" t="s">
        <v>107</v>
      </c>
      <c r="C48" s="132">
        <v>43635</v>
      </c>
      <c r="D48" s="144"/>
      <c r="E48" s="74">
        <v>61902</v>
      </c>
      <c r="F48" s="133" t="s">
        <v>108</v>
      </c>
      <c r="G48" s="134"/>
      <c r="H48" s="134"/>
      <c r="I48" s="134"/>
      <c r="J48" s="134"/>
      <c r="K48" s="134"/>
      <c r="L48" s="134"/>
      <c r="M48" s="135"/>
      <c r="N48" s="145">
        <v>43637</v>
      </c>
      <c r="O48" s="145"/>
      <c r="P48" s="145"/>
      <c r="Q48" s="145"/>
      <c r="R48" s="146" t="s">
        <v>106</v>
      </c>
      <c r="S48" s="146"/>
      <c r="T48" s="146"/>
      <c r="U48" s="148">
        <v>550.14</v>
      </c>
      <c r="V48" s="148"/>
      <c r="AE48" s="87"/>
    </row>
    <row r="49" spans="1:24" s="60" customFormat="1" ht="17.5">
      <c r="A49" s="61"/>
      <c r="B49" s="62" t="s">
        <v>109</v>
      </c>
      <c r="C49" s="132">
        <v>43635</v>
      </c>
      <c r="D49" s="144"/>
      <c r="E49" s="74">
        <v>61903</v>
      </c>
      <c r="F49" s="133" t="s">
        <v>110</v>
      </c>
      <c r="G49" s="134"/>
      <c r="H49" s="134"/>
      <c r="I49" s="134"/>
      <c r="J49" s="134"/>
      <c r="K49" s="134"/>
      <c r="L49" s="134"/>
      <c r="M49" s="135"/>
      <c r="N49" s="145">
        <v>43637</v>
      </c>
      <c r="O49" s="145"/>
      <c r="P49" s="145"/>
      <c r="Q49" s="145"/>
      <c r="R49" s="146" t="s">
        <v>106</v>
      </c>
      <c r="S49" s="146"/>
      <c r="T49" s="146"/>
      <c r="U49" s="148">
        <v>4656</v>
      </c>
      <c r="V49" s="148"/>
    </row>
    <row r="50" spans="1:24" s="60" customFormat="1" ht="17.5">
      <c r="A50" s="61"/>
      <c r="B50" s="62" t="s">
        <v>111</v>
      </c>
      <c r="C50" s="132">
        <v>43640</v>
      </c>
      <c r="D50" s="144"/>
      <c r="E50" s="74">
        <v>62401</v>
      </c>
      <c r="F50" s="133" t="s">
        <v>112</v>
      </c>
      <c r="G50" s="134"/>
      <c r="H50" s="134"/>
      <c r="I50" s="134"/>
      <c r="J50" s="134"/>
      <c r="K50" s="134"/>
      <c r="L50" s="134"/>
      <c r="M50" s="135"/>
      <c r="N50" s="145">
        <v>43627</v>
      </c>
      <c r="O50" s="145"/>
      <c r="P50" s="145"/>
      <c r="Q50" s="145"/>
      <c r="R50" s="146" t="s">
        <v>113</v>
      </c>
      <c r="S50" s="146"/>
      <c r="T50" s="146"/>
      <c r="U50" s="148">
        <v>290</v>
      </c>
      <c r="V50" s="148"/>
    </row>
    <row r="51" spans="1:24" s="60" customFormat="1" ht="17.5">
      <c r="A51" s="57"/>
      <c r="B51" s="62" t="s">
        <v>114</v>
      </c>
      <c r="C51" s="132">
        <v>43644</v>
      </c>
      <c r="D51" s="144"/>
      <c r="E51" s="74">
        <v>6271</v>
      </c>
      <c r="F51" s="133" t="s">
        <v>115</v>
      </c>
      <c r="G51" s="134"/>
      <c r="H51" s="134"/>
      <c r="I51" s="134"/>
      <c r="J51" s="134"/>
      <c r="K51" s="134"/>
      <c r="L51" s="134"/>
      <c r="M51" s="135"/>
      <c r="N51" s="145" t="s">
        <v>43</v>
      </c>
      <c r="O51" s="145"/>
      <c r="P51" s="145"/>
      <c r="Q51" s="145"/>
      <c r="R51" s="146" t="s">
        <v>44</v>
      </c>
      <c r="S51" s="146"/>
      <c r="T51" s="146"/>
      <c r="U51" s="148">
        <v>1482.53</v>
      </c>
      <c r="V51" s="148"/>
    </row>
    <row r="52" spans="1:24" s="60" customFormat="1" ht="17.5">
      <c r="A52" s="57"/>
      <c r="B52" s="62" t="s">
        <v>116</v>
      </c>
      <c r="C52" s="131">
        <v>43644</v>
      </c>
      <c r="D52" s="132"/>
      <c r="E52" s="78">
        <v>6272</v>
      </c>
      <c r="F52" s="133" t="s">
        <v>117</v>
      </c>
      <c r="G52" s="134"/>
      <c r="H52" s="134"/>
      <c r="I52" s="134"/>
      <c r="J52" s="134"/>
      <c r="K52" s="134"/>
      <c r="L52" s="134"/>
      <c r="M52" s="135"/>
      <c r="N52" s="136" t="s">
        <v>43</v>
      </c>
      <c r="O52" s="137"/>
      <c r="P52" s="137"/>
      <c r="Q52" s="138"/>
      <c r="R52" s="139" t="s">
        <v>44</v>
      </c>
      <c r="S52" s="140"/>
      <c r="T52" s="141"/>
      <c r="U52" s="142">
        <v>1540.27</v>
      </c>
      <c r="V52" s="143"/>
    </row>
    <row r="53" spans="1:24" s="60" customFormat="1" ht="18" thickBot="1">
      <c r="A53" s="57"/>
      <c r="B53" s="88" t="s">
        <v>118</v>
      </c>
      <c r="C53" s="132">
        <v>43644</v>
      </c>
      <c r="D53" s="144"/>
      <c r="E53" s="74">
        <v>6273</v>
      </c>
      <c r="F53" s="133" t="s">
        <v>119</v>
      </c>
      <c r="G53" s="134"/>
      <c r="H53" s="134"/>
      <c r="I53" s="134"/>
      <c r="J53" s="134"/>
      <c r="K53" s="134"/>
      <c r="L53" s="134"/>
      <c r="M53" s="135"/>
      <c r="N53" s="145" t="s">
        <v>43</v>
      </c>
      <c r="O53" s="145"/>
      <c r="P53" s="145"/>
      <c r="Q53" s="145"/>
      <c r="R53" s="146" t="s">
        <v>44</v>
      </c>
      <c r="S53" s="146"/>
      <c r="T53" s="146"/>
      <c r="U53" s="147">
        <v>715.02</v>
      </c>
      <c r="V53" s="147"/>
    </row>
    <row r="54" spans="1:24" s="60" customFormat="1" ht="18.5" thickBot="1">
      <c r="A54" s="89"/>
      <c r="B54" s="123" t="s">
        <v>120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5">
        <f>SUM(U16:V53)</f>
        <v>55777.59</v>
      </c>
      <c r="V54" s="126"/>
      <c r="W54" s="90"/>
    </row>
    <row r="55" spans="1:24" s="93" customFormat="1">
      <c r="A55" s="1"/>
      <c r="B55" s="91"/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</row>
    <row r="56" spans="1:24" s="95" customFormat="1">
      <c r="A56" s="94"/>
      <c r="B56" s="127" t="s">
        <v>121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</row>
    <row r="57" spans="1:24" s="96" customFormat="1">
      <c r="A57" s="1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X57" s="97"/>
    </row>
    <row r="58" spans="1:24" s="96" customFormat="1">
      <c r="A58" s="1"/>
      <c r="B58" s="129" t="s">
        <v>122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</row>
    <row r="59" spans="1:24" s="96" customFormat="1">
      <c r="A59" s="1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</row>
    <row r="60" spans="1:24" s="96" customFormat="1">
      <c r="A60" s="1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1:24" s="96" customFormat="1">
      <c r="A61" s="1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4" s="96" customFormat="1">
      <c r="A62" s="1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4" s="96" customFormat="1">
      <c r="A63" s="1"/>
      <c r="B63" s="119" t="s">
        <v>123</v>
      </c>
      <c r="C63" s="119"/>
      <c r="D63" s="119"/>
      <c r="E63" s="98"/>
      <c r="F63" s="98"/>
      <c r="G63" s="99"/>
      <c r="H63" s="99"/>
      <c r="I63" s="120" t="s">
        <v>124</v>
      </c>
      <c r="J63" s="120"/>
      <c r="K63" s="120"/>
      <c r="L63" s="120"/>
      <c r="M63" s="100"/>
      <c r="N63" s="120" t="s">
        <v>124</v>
      </c>
      <c r="O63" s="120"/>
      <c r="P63" s="120"/>
      <c r="Q63" s="120"/>
      <c r="R63" s="120"/>
      <c r="S63" s="120"/>
      <c r="T63" s="99"/>
      <c r="U63" s="101"/>
      <c r="V63" s="102"/>
    </row>
    <row r="64" spans="1:24" s="96" customFormat="1">
      <c r="A64" s="1"/>
      <c r="B64" s="121" t="s">
        <v>125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</row>
    <row r="65" spans="1:34" s="96" customFormat="1">
      <c r="A65" s="1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</row>
    <row r="66" spans="1:34" s="104" customFormat="1" ht="13">
      <c r="A66" s="103"/>
      <c r="B66" s="119" t="s">
        <v>126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</row>
    <row r="69" spans="1:34">
      <c r="B69" s="105" t="s">
        <v>127</v>
      </c>
    </row>
    <row r="70" spans="1:34">
      <c r="B70" s="106" t="s">
        <v>4</v>
      </c>
      <c r="AH70" s="107"/>
    </row>
    <row r="71" spans="1:34">
      <c r="B71" s="2" t="s">
        <v>128</v>
      </c>
    </row>
    <row r="72" spans="1:34">
      <c r="B72" s="106" t="s">
        <v>11</v>
      </c>
    </row>
    <row r="73" spans="1:34">
      <c r="B73" s="2" t="s">
        <v>129</v>
      </c>
    </row>
    <row r="74" spans="1:34">
      <c r="B74" s="106" t="s">
        <v>130</v>
      </c>
    </row>
    <row r="75" spans="1:34" s="110" customFormat="1" ht="16.5">
      <c r="A75" s="108"/>
      <c r="B75" s="109" t="s">
        <v>131</v>
      </c>
    </row>
    <row r="76" spans="1:34" s="110" customFormat="1" ht="16.5">
      <c r="A76" s="108"/>
      <c r="B76" s="109" t="s">
        <v>132</v>
      </c>
    </row>
    <row r="77" spans="1:34" s="110" customFormat="1" ht="16.5">
      <c r="A77" s="108"/>
      <c r="B77" s="109" t="s">
        <v>133</v>
      </c>
    </row>
    <row r="78" spans="1:34" s="110" customFormat="1" ht="16.5">
      <c r="A78" s="108"/>
      <c r="B78" s="109" t="s">
        <v>134</v>
      </c>
    </row>
    <row r="79" spans="1:34" s="110" customFormat="1" ht="16.5">
      <c r="A79" s="108"/>
      <c r="B79" s="109" t="s">
        <v>135</v>
      </c>
    </row>
    <row r="80" spans="1:34" s="113" customFormat="1" ht="16.5">
      <c r="A80" s="111"/>
      <c r="B80" s="112" t="s">
        <v>136</v>
      </c>
    </row>
    <row r="81" spans="1:2" s="116" customFormat="1" ht="13.5">
      <c r="A81" s="114"/>
      <c r="B81" s="115" t="s">
        <v>137</v>
      </c>
    </row>
    <row r="82" spans="1:2" s="116" customFormat="1" ht="13.5">
      <c r="A82" s="114"/>
      <c r="B82" s="115" t="s">
        <v>138</v>
      </c>
    </row>
    <row r="83" spans="1:2" s="116" customFormat="1" ht="13.5">
      <c r="A83" s="114"/>
      <c r="B83" s="115" t="s">
        <v>139</v>
      </c>
    </row>
    <row r="84" spans="1:2" s="116" customFormat="1" ht="13.5">
      <c r="A84" s="114"/>
      <c r="B84" s="115" t="s">
        <v>140</v>
      </c>
    </row>
    <row r="85" spans="1:2" s="116" customFormat="1" ht="13.5">
      <c r="A85" s="114"/>
      <c r="B85" s="115" t="s">
        <v>141</v>
      </c>
    </row>
    <row r="86" spans="1:2" s="116" customFormat="1" ht="13.5">
      <c r="A86" s="114"/>
      <c r="B86" s="115" t="s">
        <v>142</v>
      </c>
    </row>
    <row r="87" spans="1:2" s="116" customFormat="1" ht="13.5">
      <c r="A87" s="114"/>
      <c r="B87" s="115" t="s">
        <v>143</v>
      </c>
    </row>
    <row r="88" spans="1:2" s="116" customFormat="1" ht="13.5">
      <c r="A88" s="114"/>
      <c r="B88" s="115" t="s">
        <v>144</v>
      </c>
    </row>
    <row r="89" spans="1:2" s="116" customFormat="1" ht="13.5">
      <c r="A89" s="114"/>
      <c r="B89" s="115" t="s">
        <v>145</v>
      </c>
    </row>
    <row r="90" spans="1:2" s="116" customFormat="1" ht="13.5">
      <c r="A90" s="114"/>
      <c r="B90" s="115" t="s">
        <v>146</v>
      </c>
    </row>
    <row r="91" spans="1:2" s="116" customFormat="1" ht="13.5">
      <c r="A91" s="114"/>
      <c r="B91" s="115" t="s">
        <v>147</v>
      </c>
    </row>
    <row r="92" spans="1:2">
      <c r="B92" s="106" t="s">
        <v>148</v>
      </c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7">
      <c r="A113" s="2"/>
      <c r="G113" s="117"/>
    </row>
    <row r="114" spans="1:7">
      <c r="A114" s="2"/>
      <c r="G114" s="117"/>
    </row>
  </sheetData>
  <sheetProtection algorithmName="SHA-512" hashValue="DZ+CXaX5STIwKFu/Z//pSY0D8xvFSL/WIggzakFM1fLBWWLKiPL+oeW4Q/zSNJW1DhmuqivnCt/cv1lqFu/GSw==" saltValue="e9jnC5e50M8//jadJ1ocxA==" spinCount="100000" sheet="1" objects="1" scenarios="1" selectLockedCells="1" selectUnlockedCells="1"/>
  <mergeCells count="229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4:D34"/>
    <mergeCell ref="F34:M34"/>
    <mergeCell ref="N34:Q34"/>
    <mergeCell ref="R34:T34"/>
    <mergeCell ref="U34:V34"/>
    <mergeCell ref="W34:X34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5:D35"/>
    <mergeCell ref="F35:M35"/>
    <mergeCell ref="N35:Q35"/>
    <mergeCell ref="R35:T35"/>
    <mergeCell ref="U35:V35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3:D43"/>
    <mergeCell ref="F43:M43"/>
    <mergeCell ref="N43:Q43"/>
    <mergeCell ref="R43:T43"/>
    <mergeCell ref="U43:V43"/>
    <mergeCell ref="W43:X43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C49:D49"/>
    <mergeCell ref="F49:M49"/>
    <mergeCell ref="N49:Q49"/>
    <mergeCell ref="R49:T49"/>
    <mergeCell ref="U49:V49"/>
    <mergeCell ref="C50:D50"/>
    <mergeCell ref="F50:M50"/>
    <mergeCell ref="N50:Q50"/>
    <mergeCell ref="R50:T50"/>
    <mergeCell ref="U50:V50"/>
    <mergeCell ref="C51:D51"/>
    <mergeCell ref="F51:M51"/>
    <mergeCell ref="N51:Q51"/>
    <mergeCell ref="R51:T51"/>
    <mergeCell ref="U51:V51"/>
    <mergeCell ref="C52:D52"/>
    <mergeCell ref="F52:M52"/>
    <mergeCell ref="N52:Q52"/>
    <mergeCell ref="R52:T52"/>
    <mergeCell ref="U52:V52"/>
    <mergeCell ref="C53:D53"/>
    <mergeCell ref="F53:M53"/>
    <mergeCell ref="N53:Q53"/>
    <mergeCell ref="R53:T53"/>
    <mergeCell ref="U53:V53"/>
    <mergeCell ref="B60:V62"/>
    <mergeCell ref="B63:D63"/>
    <mergeCell ref="I63:L63"/>
    <mergeCell ref="N63:S63"/>
    <mergeCell ref="B64:V65"/>
    <mergeCell ref="B66:V66"/>
    <mergeCell ref="B54:T54"/>
    <mergeCell ref="U54:V54"/>
    <mergeCell ref="B56:V56"/>
    <mergeCell ref="B57:V57"/>
    <mergeCell ref="B58:V58"/>
    <mergeCell ref="B59:V59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2020-06-25T14:09:52Z</cp:lastPrinted>
  <dcterms:created xsi:type="dcterms:W3CDTF">2020-06-24T14:00:51Z</dcterms:created>
  <dcterms:modified xsi:type="dcterms:W3CDTF">2020-07-10T14:07:03Z</dcterms:modified>
</cp:coreProperties>
</file>