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6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H90" i="1" s="1"/>
  <c r="E16" i="1"/>
  <c r="E17" i="1" s="1"/>
  <c r="G93" i="1" s="1"/>
  <c r="G92" i="1" l="1"/>
  <c r="G94" i="1" s="1"/>
</calcChain>
</file>

<file path=xl/sharedStrings.xml><?xml version="1.0" encoding="utf-8"?>
<sst xmlns="http://schemas.openxmlformats.org/spreadsheetml/2006/main" count="172" uniqueCount="123">
  <si>
    <t>Demonstrativo das Receitas e Despesas do exercício 2016</t>
  </si>
  <si>
    <t>Órgão concessor:  Secretaria da  Saúde</t>
  </si>
  <si>
    <t>Convênio nº 027/2016</t>
  </si>
  <si>
    <t>Proc. Adm. nº 31433/8935/2015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</si>
  <si>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</si>
  <si>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</si>
  <si>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</si>
  <si>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</si>
  <si>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</si>
  <si>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</si>
  <si>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</si>
  <si>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</si>
  <si>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</si>
  <si>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</si>
  <si>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</si>
  <si>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</si>
  <si>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</si>
  <si>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</si>
  <si>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aplicação dos recursos recebidos em </t>
    </r>
    <r>
      <rPr>
        <sz val="9"/>
        <rFont val="Arial"/>
        <family val="2"/>
      </rPr>
      <t>11/10/201</t>
    </r>
    <r>
      <rPr>
        <sz val="9"/>
        <color theme="1"/>
        <rFont val="Arial"/>
        <family val="2"/>
      </rPr>
      <t>6, referente a</t>
    </r>
  </si>
  <si>
    <t>9º parcela/2016, correspondente ao mês de SETEMBRO/2016, da Secretaria Municipal da Saúde (Repasse através da Prefeitura Municipal de Guarujá),</t>
  </si>
  <si>
    <r>
      <t xml:space="preserve">na importância total de </t>
    </r>
    <r>
      <rPr>
        <sz val="9"/>
        <rFont val="Arial"/>
        <family val="2"/>
      </rPr>
      <t>R$ 103.193,98</t>
    </r>
    <r>
      <rPr>
        <sz val="9"/>
        <color theme="1"/>
        <rFont val="Arial"/>
        <family val="2"/>
      </rPr>
      <t xml:space="preserve"> (cento e tres mil e cento e noventa e tres reais e noventa e oito centavos ) recurso este</t>
    </r>
  </si>
  <si>
    <t>recebido para a folha de pagamento parcial (holerites), encargos, materiais de consumo, serviços de terceiros, durante o ano exercício de 2016.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</si>
  <si>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</si>
  <si>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</si>
  <si>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</si>
  <si>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</si>
  <si>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</si>
  <si>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</si>
  <si>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</si>
  <si>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Encargos</t>
  </si>
  <si>
    <t>FGTS -ref. 09/2016</t>
  </si>
  <si>
    <t>ISSQN- ref. competência  01/2016</t>
  </si>
  <si>
    <t>ISSQN- ref. competência  08/2016</t>
  </si>
  <si>
    <t>ISSQN- ref. competência  07/2016</t>
  </si>
  <si>
    <t>ISSQN- ref. competência  06/2016</t>
  </si>
  <si>
    <t>ISSQN- ref. competência  04/2016</t>
  </si>
  <si>
    <t>ISSQN- ref. competência  03/2016</t>
  </si>
  <si>
    <t>ISSQN- ref. competência  09/2016</t>
  </si>
  <si>
    <t>ISSQN- ref. competência  02/2016</t>
  </si>
  <si>
    <t>ISSQN- ref. competência  05/2016</t>
  </si>
  <si>
    <t>Deb.Pgto Salário</t>
  </si>
  <si>
    <t>Menor aprendiz - Mayara Ramos R.dos Santos - ref 09/2016</t>
  </si>
  <si>
    <t>INSS_ Cód.2305- ref. 09/2016</t>
  </si>
  <si>
    <t>IRRF.Cód. 0588- ref. 09/2016</t>
  </si>
  <si>
    <t>PIS.Cód. 8301- ref. 09/2016</t>
  </si>
  <si>
    <t>IRRF- Cód.0561- ref. 09/2016</t>
  </si>
  <si>
    <t>Darf - cod 1708- irpj 1,5% - NF 506-Ortofisi Ortop e fisiatria - Dr Marcus Vinicius</t>
  </si>
  <si>
    <t>Darf-cod 5952- ret 4,65% - NF 506-Ortofisi Ortop e fisiatria - Dr Marcus Vinicius</t>
  </si>
  <si>
    <t>CONTA (ÁGUA)</t>
  </si>
  <si>
    <t>Sabesp S/A- ref 10/2016</t>
  </si>
  <si>
    <t>CONTA (LUZ)</t>
  </si>
  <si>
    <t>Elektro- ref  09/2016</t>
  </si>
  <si>
    <t>NF</t>
  </si>
  <si>
    <t>Vivo S/A- ref 10/2016- tel. 3354-3009</t>
  </si>
  <si>
    <t>Vivo S/A- ref 10/2016- tel. 3354-2983</t>
  </si>
  <si>
    <t>Ajudante Geral- João Paulo O. da Conceição- ref. 09/2016</t>
  </si>
  <si>
    <t>Aux. Administrativo-  Katiuscia Garcia O. de Lima- ref.09/2016</t>
  </si>
  <si>
    <t>Assist.RH- Rainara Evelin P.da Silva- ref. 09/2016</t>
  </si>
  <si>
    <t>Assist.Social- Liliane Spicacci Rigonati -ref. 09/2016</t>
  </si>
  <si>
    <t>Dentista-  Regina Maria G.V.de Abreu- ref. 09/2016</t>
  </si>
  <si>
    <t>Faxineira- Elita Evangelista de Oliveira- ref. 09/2016</t>
  </si>
  <si>
    <t>Faxineira- Maria das Graças P. da Silva- ref. 09/2016</t>
  </si>
  <si>
    <t>Faxineira- Marisa Zacarias dos S. Arruda-ref. 09/2016</t>
  </si>
  <si>
    <t>Fisioterapeuta- Lilian Moreira Sanchez-ref. 09/2016</t>
  </si>
  <si>
    <t>Fisioterapeuta- ILMA Menezes- ref. 09/2016</t>
  </si>
  <si>
    <t>Fisioterapeuta- Melissa Borges de Moraes- ref. 09/2016</t>
  </si>
  <si>
    <t>Fisioterapeuta- Daiana Ferreira Barros- ref. 09/2016</t>
  </si>
  <si>
    <t>Fisioterapeuta- Eliane Calumby de Souza-ref. 09/2016</t>
  </si>
  <si>
    <t>Fonoaudióloga- Gilce Leite Martins-ref. 09/2016</t>
  </si>
  <si>
    <t>Fonoaudióloga- Maria Luiza Daun Pereira-ref. 09/2016</t>
  </si>
  <si>
    <t>Fonoaudióloga- Adriana Martins dos S. Fernandes-ref. 09/2016</t>
  </si>
  <si>
    <t>Médico Neurologista- André Almeida Pires- ref. 09/2016</t>
  </si>
  <si>
    <t>Motorista- Marcos Ferreira de Lima- ref. 09/2016</t>
  </si>
  <si>
    <t>Psicóloga-  Adriana Martinho F.de Campos-ref.09/2016</t>
  </si>
  <si>
    <t>Porteiro- Cassio Aparecido da Silva-ref.09/2016</t>
  </si>
  <si>
    <t>Recepcionista- Ruth Correia Cinelli- ref. 09/2016</t>
  </si>
  <si>
    <t>Recepcionista- Sandra Elisete dos Santos- ref. 09/2016</t>
  </si>
  <si>
    <t>Secretária- Gardenha Batista Rodrigues da Silva-ref. 09/2016</t>
  </si>
  <si>
    <t>SEcretária- Regiane Bergamim-ref. 09/2016</t>
  </si>
  <si>
    <t>Terapeuta Ocupacional- Katia Regina Feller- ref. 09/2016</t>
  </si>
  <si>
    <t>Terapeuta Ocupacional- Mª Lais Nunes L. de Araujo- ref. 09/2016</t>
  </si>
  <si>
    <t>CH 01407</t>
  </si>
  <si>
    <t xml:space="preserve">Holerite </t>
  </si>
  <si>
    <t>Tec.Manutenção- Paulo Henrique M.Gonçalves ref. 09/2016</t>
  </si>
  <si>
    <t>CH 01408</t>
  </si>
  <si>
    <t>Holerite</t>
  </si>
  <si>
    <t>Fisioterapeuta- Talita Souza de Carvalho- ref. 09/2016</t>
  </si>
  <si>
    <t>CH 01412</t>
  </si>
  <si>
    <t>Recibo</t>
  </si>
  <si>
    <t>Gerente Adm - Geraldo Rodrigues da Silva - ref 09/2016</t>
  </si>
  <si>
    <t>CH 1409</t>
  </si>
  <si>
    <t>NF 506</t>
  </si>
  <si>
    <t>Ortofisi Ortopedia e Fisiatria LTDA- Médico Ortopedista-Marcus Vinicius Moreira</t>
  </si>
  <si>
    <t>CH 1410</t>
  </si>
  <si>
    <t>Médico Pediatra-Bayardo Furlani Braia- ref. 09/2016</t>
  </si>
  <si>
    <t>CH 1411</t>
  </si>
  <si>
    <t>Contadora- Claudia de Moura Vassão- ref. 09/2016</t>
  </si>
  <si>
    <t>CH 1413</t>
  </si>
  <si>
    <t>Terapeuta Ocupacional-  Luyme Marinielo dos Santos- ref. 09/2016</t>
  </si>
  <si>
    <t>NF 42078</t>
  </si>
  <si>
    <t>Translitoral Transportes Tur e Part LTDA</t>
  </si>
  <si>
    <t>NF 632786</t>
  </si>
  <si>
    <t>Sodexo Pass do Brasil Serviços e Comercio S.A- ref. 11/2016</t>
  </si>
  <si>
    <t>Fonoaudióloga- Gilce Leite Martins-ref. férias</t>
  </si>
  <si>
    <t>Faxineira- Elita Evangelista de Oliveira- ref. férias</t>
  </si>
  <si>
    <t>TOTAL DAS DESPESAS</t>
  </si>
  <si>
    <t>Despesas Bancárias ref. ao período de 01/10/16 a 31/10/16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</si>
  <si>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</si>
  <si>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</si>
  <si>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</si>
  <si>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</si>
  <si>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</si>
  <si>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</si>
  <si>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</si>
  <si>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08/11/2016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</si>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</sst>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17" fontId="5" fillId="0" borderId="3" xfId="0" applyNumberFormat="1" applyFont="1" applyBorder="1" applyAlignment="1">
      <alignment horizontal="center"/>
    </xf>
    <xf numFmtId="17" fontId="5" fillId="0" borderId="4" xfId="0" applyNumberFormat="1" applyFont="1" applyBorder="1" applyAlignment="1">
      <alignment horizontal="center"/>
    </xf>
    <xf numFmtId="44" fontId="5" fillId="0" borderId="1" xfId="1" applyFont="1" applyBorder="1"/>
    <xf numFmtId="17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/>
    <xf numFmtId="164" fontId="5" fillId="0" borderId="0" xfId="0" applyNumberFormat="1" applyFont="1"/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/>
    <xf numFmtId="4" fontId="0" fillId="0" borderId="0" xfId="0" applyNumberFormat="1"/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44" fontId="5" fillId="3" borderId="1" xfId="1" applyFont="1" applyFill="1" applyBorder="1"/>
    <xf numFmtId="0" fontId="3" fillId="0" borderId="0" xfId="0" applyFont="1"/>
    <xf numFmtId="44" fontId="0" fillId="0" borderId="0" xfId="0" applyNumberFormat="1"/>
    <xf numFmtId="0" fontId="9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5" xfId="0" applyFont="1" applyBorder="1"/>
    <xf numFmtId="44" fontId="5" fillId="3" borderId="5" xfId="1" applyFont="1" applyFill="1" applyBorder="1"/>
    <xf numFmtId="0" fontId="8" fillId="4" borderId="6" xfId="0" applyFont="1" applyFill="1" applyBorder="1" applyAlignment="1">
      <alignment horizontal="center"/>
    </xf>
    <xf numFmtId="14" fontId="8" fillId="4" borderId="7" xfId="0" applyNumberFormat="1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left"/>
    </xf>
    <xf numFmtId="0" fontId="8" fillId="4" borderId="7" xfId="0" applyFont="1" applyFill="1" applyBorder="1"/>
    <xf numFmtId="44" fontId="8" fillId="4" borderId="7" xfId="1" applyFont="1" applyFill="1" applyBorder="1"/>
    <xf numFmtId="44" fontId="8" fillId="4" borderId="8" xfId="1" applyFont="1" applyFill="1" applyBorder="1"/>
    <xf numFmtId="0" fontId="8" fillId="4" borderId="9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/>
    <xf numFmtId="44" fontId="8" fillId="4" borderId="1" xfId="1" applyFont="1" applyFill="1" applyBorder="1"/>
    <xf numFmtId="44" fontId="8" fillId="4" borderId="10" xfId="1" applyFont="1" applyFill="1" applyBorder="1"/>
    <xf numFmtId="0" fontId="11" fillId="4" borderId="1" xfId="0" applyFont="1" applyFill="1" applyBorder="1"/>
    <xf numFmtId="44" fontId="3" fillId="4" borderId="1" xfId="1" applyFont="1" applyFill="1" applyBorder="1"/>
    <xf numFmtId="44" fontId="3" fillId="4" borderId="10" xfId="1" applyFont="1" applyFill="1" applyBorder="1"/>
    <xf numFmtId="0" fontId="8" fillId="4" borderId="11" xfId="0" applyFont="1" applyFill="1" applyBorder="1" applyAlignment="1">
      <alignment horizontal="center"/>
    </xf>
    <xf numFmtId="14" fontId="8" fillId="4" borderId="12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12" xfId="0" applyFont="1" applyFill="1" applyBorder="1"/>
    <xf numFmtId="44" fontId="3" fillId="4" borderId="12" xfId="1" applyFont="1" applyFill="1" applyBorder="1"/>
    <xf numFmtId="44" fontId="3" fillId="4" borderId="13" xfId="1" applyFont="1" applyFill="1" applyBorder="1"/>
    <xf numFmtId="0" fontId="5" fillId="3" borderId="14" xfId="0" applyFont="1" applyFill="1" applyBorder="1" applyAlignment="1">
      <alignment horizontal="center"/>
    </xf>
    <xf numFmtId="14" fontId="5" fillId="3" borderId="14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5" xfId="0" applyFont="1" applyBorder="1"/>
    <xf numFmtId="44" fontId="1" fillId="3" borderId="14" xfId="1" applyFont="1" applyFill="1" applyBorder="1"/>
    <xf numFmtId="0" fontId="9" fillId="3" borderId="14" xfId="0" applyFont="1" applyFill="1" applyBorder="1" applyAlignment="1">
      <alignment horizontal="left"/>
    </xf>
    <xf numFmtId="0" fontId="5" fillId="3" borderId="14" xfId="0" applyFont="1" applyFill="1" applyBorder="1"/>
    <xf numFmtId="0" fontId="9" fillId="3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5" xfId="0" applyFont="1" applyBorder="1"/>
    <xf numFmtId="0" fontId="11" fillId="4" borderId="7" xfId="0" applyFont="1" applyFill="1" applyBorder="1"/>
    <xf numFmtId="0" fontId="11" fillId="4" borderId="12" xfId="0" applyFont="1" applyFill="1" applyBorder="1"/>
    <xf numFmtId="44" fontId="8" fillId="4" borderId="12" xfId="1" applyFont="1" applyFill="1" applyBorder="1"/>
    <xf numFmtId="44" fontId="8" fillId="4" borderId="13" xfId="1" applyFont="1" applyFill="1" applyBorder="1"/>
    <xf numFmtId="0" fontId="0" fillId="0" borderId="0" xfId="0" applyBorder="1"/>
    <xf numFmtId="0" fontId="5" fillId="5" borderId="16" xfId="0" applyFont="1" applyFill="1" applyBorder="1"/>
    <xf numFmtId="0" fontId="5" fillId="5" borderId="17" xfId="0" applyFont="1" applyFill="1" applyBorder="1"/>
    <xf numFmtId="44" fontId="5" fillId="2" borderId="14" xfId="1" applyFont="1" applyFill="1" applyBorder="1"/>
    <xf numFmtId="44" fontId="11" fillId="5" borderId="14" xfId="1" applyFont="1" applyFill="1" applyBorder="1" applyAlignment="1">
      <alignment horizontal="right"/>
    </xf>
    <xf numFmtId="44" fontId="5" fillId="0" borderId="0" xfId="0" applyNumberFormat="1" applyFont="1"/>
    <xf numFmtId="165" fontId="1" fillId="0" borderId="0" xfId="2" applyFont="1"/>
    <xf numFmtId="0" fontId="5" fillId="3" borderId="2" xfId="0" applyFont="1" applyFill="1" applyBorder="1"/>
    <xf numFmtId="0" fontId="5" fillId="3" borderId="3" xfId="0" applyFont="1" applyFill="1" applyBorder="1"/>
    <xf numFmtId="44" fontId="5" fillId="3" borderId="14" xfId="1" applyFont="1" applyFill="1" applyBorder="1"/>
    <xf numFmtId="44" fontId="9" fillId="3" borderId="1" xfId="1" applyFont="1" applyFill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4" fontId="8" fillId="3" borderId="14" xfId="0" applyNumberFormat="1" applyFont="1" applyFill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" fontId="5" fillId="3" borderId="1" xfId="0" applyNumberFormat="1" applyFont="1" applyFill="1" applyBorder="1" applyAlignment="1">
      <alignment horizontal="right"/>
    </xf>
    <xf numFmtId="44" fontId="5" fillId="0" borderId="1" xfId="1" applyFont="1" applyBorder="1" applyAlignment="1">
      <alignment horizontal="right"/>
    </xf>
    <xf numFmtId="0" fontId="0" fillId="0" borderId="1" xfId="0" applyBorder="1"/>
    <xf numFmtId="44" fontId="2" fillId="0" borderId="0" xfId="0" applyNumberFormat="1" applyFont="1"/>
    <xf numFmtId="0" fontId="5" fillId="0" borderId="0" xfId="0" applyFont="1" applyBorder="1" applyAlignment="1">
      <alignment horizontal="left"/>
    </xf>
    <xf numFmtId="4" fontId="5" fillId="3" borderId="0" xfId="0" applyNumberFormat="1" applyFont="1" applyFill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8" fillId="0" borderId="0" xfId="0" applyFont="1"/>
    <xf numFmtId="0" fontId="12" fillId="0" borderId="0" xfId="0" applyFont="1"/>
    <xf numFmtId="4" fontId="5" fillId="0" borderId="0" xfId="0" applyNumberFormat="1" applyFont="1"/>
    <xf numFmtId="43" fontId="0" fillId="0" borderId="0" xfId="0" applyNumberFormat="1"/>
    <xf numFmtId="44" fontId="0" fillId="0" borderId="0" xfId="1" applyFont="1"/>
    <xf numFmtId="0" fontId="13" fillId="0" borderId="0" xfId="0" applyFont="1"/>
    <xf numFmtId="0" fontId="14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CONTAS%202016%20-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6"/>
      <sheetName val="FEVEREIRO 2016"/>
      <sheetName val="MARÇO 2016"/>
      <sheetName val="ABRIL 2016"/>
      <sheetName val="MAIO 2016"/>
      <sheetName val="JUNHO 2016"/>
      <sheetName val="JULHO 2016"/>
      <sheetName val="AGOSTO 2016"/>
      <sheetName val="SETEMBRO 2016"/>
      <sheetName val="OUTUBRO 2016"/>
      <sheetName val="NOVEMBRO 2016"/>
      <sheetName val="DEZEMBRO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3">
          <cell r="G83">
            <v>64120.456999999937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tabSelected="1" topLeftCell="A4" workbookViewId="0">
      <selection activeCell="G101" sqref="G101"/>
    </sheetView>
  </sheetViews>
  <sheetFormatPr defaultColWidth="9.109375" defaultRowHeight="14.4" x14ac:dyDescent="0.3"/>
  <cols>
    <col min="1" max="1" width="6" customWidth="1"/>
    <col min="2" max="2" width="11.88671875" customWidth="1"/>
    <col min="3" max="3" width="12.5546875" customWidth="1"/>
    <col min="4" max="4" width="14.33203125" customWidth="1"/>
    <col min="5" max="5" width="65.88671875" customWidth="1"/>
    <col min="6" max="6" width="13" customWidth="1"/>
    <col min="7" max="7" width="15.44140625" customWidth="1"/>
    <col min="8" max="8" width="13.88671875" bestFit="1" customWidth="1"/>
    <col min="9" max="10" width="13.33203125" bestFit="1" customWidth="1"/>
    <col min="12" max="13" width="10.5546875" bestFit="1" customWidth="1"/>
    <col min="14" max="14" width="13.3320312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/>
      <c r="C12" s="2"/>
      <c r="D12" s="2"/>
      <c r="E12" s="2"/>
      <c r="F12" s="2"/>
      <c r="G12" s="2"/>
      <c r="H12" s="2"/>
      <c r="I12" s="7"/>
    </row>
    <row r="13" spans="2:9" x14ac:dyDescent="0.3">
      <c r="B13" s="2" t="s">
        <v>9</v>
      </c>
      <c r="C13" s="2"/>
      <c r="D13" s="2"/>
      <c r="E13" s="2"/>
      <c r="F13" s="2"/>
      <c r="G13" s="2"/>
      <c r="H13" s="2"/>
    </row>
    <row r="14" spans="2:9" x14ac:dyDescent="0.3">
      <c r="B14" s="8" t="s">
        <v>10</v>
      </c>
      <c r="C14" s="8" t="s">
        <v>11</v>
      </c>
      <c r="D14" s="8" t="s">
        <v>12</v>
      </c>
      <c r="E14" s="8" t="s">
        <v>13</v>
      </c>
      <c r="F14" s="2"/>
      <c r="G14" s="2"/>
      <c r="H14" s="2"/>
    </row>
    <row r="15" spans="2:9" x14ac:dyDescent="0.3">
      <c r="B15" s="9">
        <v>42614</v>
      </c>
      <c r="C15" s="10">
        <v>11</v>
      </c>
      <c r="D15" s="10">
        <v>10</v>
      </c>
      <c r="E15" s="11">
        <v>103193.98</v>
      </c>
      <c r="F15" s="2"/>
      <c r="G15" s="2"/>
      <c r="H15" s="2"/>
    </row>
    <row r="16" spans="2:9" x14ac:dyDescent="0.3">
      <c r="B16" s="12"/>
      <c r="C16" s="13" t="s">
        <v>14</v>
      </c>
      <c r="D16" s="14"/>
      <c r="E16" s="11">
        <f>'[1]AGOSTO 2016'!G83</f>
        <v>64120.456999999937</v>
      </c>
      <c r="F16" s="2"/>
      <c r="G16" s="2"/>
      <c r="H16" s="2"/>
    </row>
    <row r="17" spans="1:11" x14ac:dyDescent="0.3">
      <c r="B17" s="15" t="s">
        <v>15</v>
      </c>
      <c r="C17" s="16"/>
      <c r="D17" s="17"/>
      <c r="E17" s="18">
        <f>SUM(E15:E16)</f>
        <v>167314.43699999992</v>
      </c>
      <c r="F17" s="2"/>
      <c r="G17" s="2"/>
      <c r="H17" s="2"/>
    </row>
    <row r="18" spans="1:11" x14ac:dyDescent="0.3">
      <c r="B18" s="19"/>
      <c r="C18" s="19"/>
      <c r="D18" s="19"/>
      <c r="E18" s="20"/>
      <c r="F18" s="2"/>
      <c r="G18" s="2"/>
      <c r="H18" s="2"/>
    </row>
    <row r="19" spans="1:11" x14ac:dyDescent="0.3">
      <c r="B19" s="19"/>
      <c r="C19" s="19"/>
      <c r="D19" s="19"/>
      <c r="E19" s="20"/>
      <c r="F19" s="2"/>
      <c r="G19" s="2"/>
      <c r="H19" s="2"/>
    </row>
    <row r="20" spans="1:11" x14ac:dyDescent="0.3">
      <c r="B20" s="2" t="s">
        <v>16</v>
      </c>
      <c r="C20" s="2"/>
      <c r="D20" s="2"/>
      <c r="E20" s="21"/>
      <c r="F20" s="2"/>
      <c r="G20" s="2"/>
      <c r="H20" s="2"/>
    </row>
    <row r="21" spans="1:11" x14ac:dyDescent="0.3">
      <c r="B21" s="2" t="s">
        <v>17</v>
      </c>
      <c r="C21" s="2"/>
      <c r="D21" s="2"/>
      <c r="E21" s="2"/>
      <c r="F21" s="2"/>
      <c r="G21" s="2"/>
      <c r="H21" s="2"/>
    </row>
    <row r="22" spans="1:11" x14ac:dyDescent="0.3">
      <c r="B22" s="2" t="s">
        <v>18</v>
      </c>
      <c r="C22" s="2"/>
      <c r="D22" s="2"/>
      <c r="E22" s="2"/>
      <c r="F22" s="2"/>
      <c r="G22" s="2"/>
      <c r="H22" s="2"/>
    </row>
    <row r="23" spans="1:11" x14ac:dyDescent="0.3">
      <c r="B23" s="2" t="s">
        <v>19</v>
      </c>
      <c r="C23" s="2"/>
      <c r="D23" s="2"/>
      <c r="E23" s="2"/>
      <c r="F23" s="2"/>
      <c r="G23" s="2"/>
      <c r="H23" s="2"/>
    </row>
    <row r="24" spans="1:11" x14ac:dyDescent="0.3">
      <c r="B24" s="2" t="s">
        <v>20</v>
      </c>
      <c r="C24" s="2"/>
      <c r="D24" s="2"/>
      <c r="E24" s="2"/>
      <c r="F24" s="2"/>
      <c r="G24" s="2"/>
      <c r="H24" s="2"/>
    </row>
    <row r="25" spans="1:11" x14ac:dyDescent="0.3">
      <c r="B25" s="2" t="s">
        <v>21</v>
      </c>
      <c r="C25" s="2"/>
      <c r="D25" s="2"/>
      <c r="E25" s="2"/>
      <c r="F25" s="2"/>
      <c r="G25" s="2"/>
      <c r="H25" s="2"/>
    </row>
    <row r="26" spans="1:11" x14ac:dyDescent="0.3">
      <c r="B26" s="2"/>
      <c r="C26" s="2"/>
      <c r="D26" s="2"/>
      <c r="E26" s="2"/>
      <c r="F26" s="2"/>
      <c r="G26" s="2"/>
      <c r="H26" s="2"/>
    </row>
    <row r="27" spans="1:11" x14ac:dyDescent="0.3">
      <c r="B27" s="2"/>
      <c r="C27" s="2"/>
      <c r="D27" s="2"/>
      <c r="E27" s="2"/>
      <c r="F27" s="2"/>
      <c r="G27" s="2"/>
      <c r="H27" s="2"/>
    </row>
    <row r="28" spans="1:11" x14ac:dyDescent="0.3">
      <c r="B28" s="2"/>
      <c r="C28" s="2"/>
      <c r="D28" s="2"/>
      <c r="E28" s="2"/>
      <c r="F28" s="2"/>
      <c r="G28" s="2"/>
      <c r="H28" s="2"/>
    </row>
    <row r="29" spans="1:11" x14ac:dyDescent="0.3">
      <c r="B29" s="2"/>
      <c r="C29" s="2"/>
      <c r="D29" s="2"/>
      <c r="E29" s="2"/>
      <c r="F29" s="2"/>
      <c r="G29" s="2"/>
      <c r="H29" s="2"/>
    </row>
    <row r="30" spans="1:11" x14ac:dyDescent="0.3">
      <c r="A30" s="22" t="s">
        <v>22</v>
      </c>
      <c r="B30" s="22" t="s">
        <v>23</v>
      </c>
      <c r="C30" s="22" t="s">
        <v>24</v>
      </c>
      <c r="D30" s="22" t="s">
        <v>25</v>
      </c>
      <c r="E30" s="22" t="s">
        <v>26</v>
      </c>
      <c r="F30" s="22" t="s">
        <v>27</v>
      </c>
      <c r="G30" s="23" t="s">
        <v>28</v>
      </c>
      <c r="H30" s="2"/>
      <c r="K30" s="24"/>
    </row>
    <row r="31" spans="1:11" x14ac:dyDescent="0.3">
      <c r="A31" s="25">
        <v>1</v>
      </c>
      <c r="B31" s="26">
        <v>42649</v>
      </c>
      <c r="C31" s="25">
        <v>0</v>
      </c>
      <c r="D31" s="27" t="s">
        <v>29</v>
      </c>
      <c r="E31" s="28" t="s">
        <v>30</v>
      </c>
      <c r="F31" s="29">
        <v>11.73</v>
      </c>
      <c r="G31" s="29">
        <v>11.73</v>
      </c>
      <c r="H31" s="2"/>
      <c r="K31" s="24"/>
    </row>
    <row r="32" spans="1:11" x14ac:dyDescent="0.3">
      <c r="A32" s="25">
        <v>2</v>
      </c>
      <c r="B32" s="26">
        <v>42649</v>
      </c>
      <c r="C32" s="25">
        <v>0</v>
      </c>
      <c r="D32" s="27" t="s">
        <v>29</v>
      </c>
      <c r="E32" s="28" t="s">
        <v>30</v>
      </c>
      <c r="F32" s="29">
        <v>5521.27</v>
      </c>
      <c r="G32" s="29">
        <v>5521.27</v>
      </c>
      <c r="H32" s="2"/>
      <c r="K32" s="24"/>
    </row>
    <row r="33" spans="1:12" x14ac:dyDescent="0.3">
      <c r="A33" s="25">
        <v>3</v>
      </c>
      <c r="B33" s="26">
        <v>42649</v>
      </c>
      <c r="C33" s="25">
        <v>91752</v>
      </c>
      <c r="D33" s="27" t="s">
        <v>29</v>
      </c>
      <c r="E33" s="28" t="s">
        <v>31</v>
      </c>
      <c r="F33" s="29">
        <v>246.14</v>
      </c>
      <c r="G33" s="29">
        <v>190.81</v>
      </c>
      <c r="H33" s="2"/>
      <c r="K33" s="24"/>
    </row>
    <row r="34" spans="1:12" x14ac:dyDescent="0.3">
      <c r="A34" s="25">
        <v>4</v>
      </c>
      <c r="B34" s="26">
        <v>42649</v>
      </c>
      <c r="C34" s="25">
        <v>92048</v>
      </c>
      <c r="D34" s="27" t="s">
        <v>29</v>
      </c>
      <c r="E34" s="28" t="s">
        <v>32</v>
      </c>
      <c r="F34" s="29">
        <v>223.44</v>
      </c>
      <c r="G34" s="29">
        <v>203.27</v>
      </c>
      <c r="H34" s="2"/>
      <c r="K34" s="24"/>
    </row>
    <row r="35" spans="1:12" x14ac:dyDescent="0.3">
      <c r="A35" s="25">
        <v>5</v>
      </c>
      <c r="B35" s="26">
        <v>42649</v>
      </c>
      <c r="C35" s="25">
        <v>92256</v>
      </c>
      <c r="D35" s="27" t="s">
        <v>29</v>
      </c>
      <c r="E35" s="28" t="s">
        <v>33</v>
      </c>
      <c r="F35" s="29">
        <v>219.07</v>
      </c>
      <c r="G35" s="29">
        <v>178.11</v>
      </c>
      <c r="H35" s="2"/>
      <c r="K35" s="24"/>
    </row>
    <row r="36" spans="1:12" x14ac:dyDescent="0.3">
      <c r="A36" s="25">
        <v>6</v>
      </c>
      <c r="B36" s="26">
        <v>42649</v>
      </c>
      <c r="C36" s="25">
        <v>92809</v>
      </c>
      <c r="D36" s="27" t="s">
        <v>29</v>
      </c>
      <c r="E36" s="28" t="s">
        <v>34</v>
      </c>
      <c r="F36" s="29">
        <v>267.52</v>
      </c>
      <c r="G36" s="29">
        <v>215.74</v>
      </c>
      <c r="H36" s="2"/>
      <c r="K36" s="24"/>
    </row>
    <row r="37" spans="1:12" x14ac:dyDescent="0.3">
      <c r="A37" s="25">
        <v>7</v>
      </c>
      <c r="B37" s="26">
        <v>42649</v>
      </c>
      <c r="C37" s="25">
        <v>93036</v>
      </c>
      <c r="D37" s="27" t="s">
        <v>29</v>
      </c>
      <c r="E37" s="28" t="s">
        <v>35</v>
      </c>
      <c r="F37" s="29">
        <v>240.42</v>
      </c>
      <c r="G37" s="29">
        <v>190.81</v>
      </c>
      <c r="H37" s="2"/>
      <c r="K37" s="24"/>
    </row>
    <row r="38" spans="1:12" x14ac:dyDescent="0.3">
      <c r="A38" s="25">
        <v>8</v>
      </c>
      <c r="B38" s="26">
        <v>42649</v>
      </c>
      <c r="C38" s="25">
        <v>93218</v>
      </c>
      <c r="D38" s="27" t="s">
        <v>29</v>
      </c>
      <c r="E38" s="28" t="s">
        <v>36</v>
      </c>
      <c r="F38" s="29">
        <v>242.33</v>
      </c>
      <c r="G38" s="29">
        <v>190.81</v>
      </c>
      <c r="H38" s="2"/>
      <c r="K38" s="24"/>
      <c r="L38" s="30"/>
    </row>
    <row r="39" spans="1:12" x14ac:dyDescent="0.3">
      <c r="A39" s="25">
        <v>9</v>
      </c>
      <c r="B39" s="26">
        <v>42649</v>
      </c>
      <c r="C39" s="25">
        <v>93358</v>
      </c>
      <c r="D39" s="27" t="s">
        <v>29</v>
      </c>
      <c r="E39" s="28" t="s">
        <v>37</v>
      </c>
      <c r="F39" s="29">
        <v>420.49</v>
      </c>
      <c r="G39" s="29">
        <v>420.49</v>
      </c>
      <c r="H39" s="2"/>
      <c r="K39" s="24"/>
    </row>
    <row r="40" spans="1:12" x14ac:dyDescent="0.3">
      <c r="A40" s="25">
        <v>10</v>
      </c>
      <c r="B40" s="26">
        <v>42649</v>
      </c>
      <c r="C40" s="25">
        <v>93619</v>
      </c>
      <c r="D40" s="27" t="s">
        <v>29</v>
      </c>
      <c r="E40" s="28" t="s">
        <v>38</v>
      </c>
      <c r="F40" s="29">
        <v>244.23</v>
      </c>
      <c r="G40" s="29">
        <v>190.81</v>
      </c>
      <c r="H40" s="2"/>
      <c r="K40" s="24"/>
    </row>
    <row r="41" spans="1:12" x14ac:dyDescent="0.3">
      <c r="A41" s="25">
        <v>11</v>
      </c>
      <c r="B41" s="26">
        <v>42649</v>
      </c>
      <c r="C41" s="25">
        <v>94344</v>
      </c>
      <c r="D41" s="27" t="s">
        <v>29</v>
      </c>
      <c r="E41" s="28" t="s">
        <v>39</v>
      </c>
      <c r="F41" s="29">
        <v>269.68</v>
      </c>
      <c r="G41" s="29">
        <v>215.74</v>
      </c>
      <c r="H41" s="2"/>
      <c r="I41" s="31"/>
      <c r="J41" s="31"/>
      <c r="K41" s="24"/>
      <c r="L41" s="31"/>
    </row>
    <row r="42" spans="1:12" x14ac:dyDescent="0.3">
      <c r="A42" s="25">
        <v>12</v>
      </c>
      <c r="B42" s="26">
        <v>42650</v>
      </c>
      <c r="C42" s="25">
        <v>11007</v>
      </c>
      <c r="D42" s="27" t="s">
        <v>40</v>
      </c>
      <c r="E42" s="28" t="s">
        <v>41</v>
      </c>
      <c r="F42" s="29">
        <v>670.14</v>
      </c>
      <c r="G42" s="29">
        <v>670.14</v>
      </c>
      <c r="H42" s="2"/>
      <c r="K42" s="24"/>
    </row>
    <row r="43" spans="1:12" x14ac:dyDescent="0.3">
      <c r="A43" s="25">
        <v>13</v>
      </c>
      <c r="B43" s="26">
        <v>42654</v>
      </c>
      <c r="C43" s="25">
        <v>0</v>
      </c>
      <c r="D43" s="27" t="s">
        <v>29</v>
      </c>
      <c r="E43" s="28" t="s">
        <v>42</v>
      </c>
      <c r="F43" s="29">
        <v>7654.16</v>
      </c>
      <c r="G43" s="29">
        <v>7654.16</v>
      </c>
      <c r="H43" s="2"/>
      <c r="K43" s="24"/>
    </row>
    <row r="44" spans="1:12" x14ac:dyDescent="0.3">
      <c r="A44" s="25">
        <v>14</v>
      </c>
      <c r="B44" s="26">
        <v>42654</v>
      </c>
      <c r="C44" s="25">
        <v>0</v>
      </c>
      <c r="D44" s="27" t="s">
        <v>29</v>
      </c>
      <c r="E44" s="28" t="s">
        <v>43</v>
      </c>
      <c r="F44" s="29">
        <v>382.68</v>
      </c>
      <c r="G44" s="29">
        <v>382.68</v>
      </c>
      <c r="H44" s="2"/>
      <c r="K44" s="24"/>
    </row>
    <row r="45" spans="1:12" x14ac:dyDescent="0.3">
      <c r="A45" s="25">
        <v>15</v>
      </c>
      <c r="B45" s="26">
        <v>42654</v>
      </c>
      <c r="C45" s="25">
        <v>0</v>
      </c>
      <c r="D45" s="27" t="s">
        <v>29</v>
      </c>
      <c r="E45" s="28" t="s">
        <v>44</v>
      </c>
      <c r="F45" s="29">
        <v>701.2</v>
      </c>
      <c r="G45" s="29">
        <v>701.2</v>
      </c>
      <c r="H45" s="2"/>
      <c r="K45" s="24"/>
    </row>
    <row r="46" spans="1:12" x14ac:dyDescent="0.3">
      <c r="A46" s="25">
        <v>16</v>
      </c>
      <c r="B46" s="26">
        <v>42654</v>
      </c>
      <c r="C46" s="25">
        <v>0</v>
      </c>
      <c r="D46" s="27" t="s">
        <v>29</v>
      </c>
      <c r="E46" s="28" t="s">
        <v>45</v>
      </c>
      <c r="F46" s="29">
        <v>2001.19</v>
      </c>
      <c r="G46" s="29">
        <v>2001.19</v>
      </c>
      <c r="H46" s="2"/>
      <c r="K46" s="24"/>
    </row>
    <row r="47" spans="1:12" x14ac:dyDescent="0.3">
      <c r="A47" s="25">
        <v>17</v>
      </c>
      <c r="B47" s="26">
        <v>42654</v>
      </c>
      <c r="C47" s="25">
        <v>0</v>
      </c>
      <c r="D47" s="27" t="s">
        <v>29</v>
      </c>
      <c r="E47" s="32" t="s">
        <v>46</v>
      </c>
      <c r="F47" s="29">
        <v>36</v>
      </c>
      <c r="G47" s="29">
        <v>36</v>
      </c>
      <c r="H47" s="2"/>
      <c r="K47" s="24"/>
    </row>
    <row r="48" spans="1:12" x14ac:dyDescent="0.3">
      <c r="A48" s="25">
        <v>18</v>
      </c>
      <c r="B48" s="26">
        <v>42654</v>
      </c>
      <c r="C48" s="25">
        <v>0</v>
      </c>
      <c r="D48" s="27" t="s">
        <v>29</v>
      </c>
      <c r="E48" s="32" t="s">
        <v>47</v>
      </c>
      <c r="F48" s="29">
        <v>111.6</v>
      </c>
      <c r="G48" s="29">
        <v>111.6</v>
      </c>
      <c r="H48" s="2"/>
      <c r="K48" s="24"/>
    </row>
    <row r="49" spans="1:11" x14ac:dyDescent="0.3">
      <c r="A49" s="25">
        <v>19</v>
      </c>
      <c r="B49" s="26">
        <v>42654</v>
      </c>
      <c r="C49" s="25">
        <v>0</v>
      </c>
      <c r="D49" s="33" t="s">
        <v>48</v>
      </c>
      <c r="E49" s="33" t="s">
        <v>49</v>
      </c>
      <c r="F49" s="29">
        <v>849.38</v>
      </c>
      <c r="G49" s="29">
        <v>849.38</v>
      </c>
      <c r="H49" s="2"/>
      <c r="K49" s="24"/>
    </row>
    <row r="50" spans="1:11" x14ac:dyDescent="0.3">
      <c r="A50" s="25">
        <v>20</v>
      </c>
      <c r="B50" s="26">
        <v>42654</v>
      </c>
      <c r="C50" s="25">
        <v>0</v>
      </c>
      <c r="D50" s="34" t="s">
        <v>50</v>
      </c>
      <c r="E50" s="34" t="s">
        <v>51</v>
      </c>
      <c r="F50" s="29">
        <v>942.55</v>
      </c>
      <c r="G50" s="29">
        <v>942.55</v>
      </c>
      <c r="H50" s="2"/>
      <c r="K50" s="24"/>
    </row>
    <row r="51" spans="1:11" x14ac:dyDescent="0.3">
      <c r="A51" s="25">
        <v>21</v>
      </c>
      <c r="B51" s="26">
        <v>42654</v>
      </c>
      <c r="C51" s="25">
        <v>0</v>
      </c>
      <c r="D51" s="35" t="s">
        <v>52</v>
      </c>
      <c r="E51" s="36" t="s">
        <v>53</v>
      </c>
      <c r="F51" s="29">
        <v>87.27</v>
      </c>
      <c r="G51" s="29">
        <v>87.27</v>
      </c>
      <c r="H51" s="2"/>
      <c r="K51" s="24"/>
    </row>
    <row r="52" spans="1:11" ht="15" thickBot="1" x14ac:dyDescent="0.35">
      <c r="A52" s="37">
        <v>22</v>
      </c>
      <c r="B52" s="38">
        <v>42654</v>
      </c>
      <c r="C52" s="37">
        <v>0</v>
      </c>
      <c r="D52" s="39" t="s">
        <v>52</v>
      </c>
      <c r="E52" s="40" t="s">
        <v>54</v>
      </c>
      <c r="F52" s="41">
        <v>479.92</v>
      </c>
      <c r="G52" s="41">
        <v>479.92</v>
      </c>
      <c r="H52" s="2"/>
      <c r="K52" s="24"/>
    </row>
    <row r="53" spans="1:11" x14ac:dyDescent="0.3">
      <c r="A53" s="42">
        <v>23</v>
      </c>
      <c r="B53" s="43">
        <v>42654</v>
      </c>
      <c r="C53" s="44">
        <v>11011</v>
      </c>
      <c r="D53" s="45" t="s">
        <v>40</v>
      </c>
      <c r="E53" s="46" t="s">
        <v>55</v>
      </c>
      <c r="F53" s="47">
        <v>37.53</v>
      </c>
      <c r="G53" s="48">
        <v>37.53</v>
      </c>
      <c r="H53" s="2"/>
      <c r="K53" s="24"/>
    </row>
    <row r="54" spans="1:11" x14ac:dyDescent="0.3">
      <c r="A54" s="49">
        <v>24</v>
      </c>
      <c r="B54" s="50">
        <v>42654</v>
      </c>
      <c r="C54" s="51">
        <v>11011</v>
      </c>
      <c r="D54" s="52" t="s">
        <v>40</v>
      </c>
      <c r="E54" s="53" t="s">
        <v>56</v>
      </c>
      <c r="F54" s="54">
        <v>1047.82</v>
      </c>
      <c r="G54" s="55">
        <v>1047.82</v>
      </c>
      <c r="H54" s="2"/>
      <c r="K54" s="24"/>
    </row>
    <row r="55" spans="1:11" x14ac:dyDescent="0.3">
      <c r="A55" s="49">
        <v>25</v>
      </c>
      <c r="B55" s="50">
        <v>42654</v>
      </c>
      <c r="C55" s="51">
        <v>11011</v>
      </c>
      <c r="D55" s="52" t="s">
        <v>40</v>
      </c>
      <c r="E55" s="53" t="s">
        <v>57</v>
      </c>
      <c r="F55" s="54">
        <v>2315.87</v>
      </c>
      <c r="G55" s="55">
        <v>2315.87</v>
      </c>
      <c r="H55" s="2"/>
      <c r="K55" s="24"/>
    </row>
    <row r="56" spans="1:11" x14ac:dyDescent="0.3">
      <c r="A56" s="49">
        <v>26</v>
      </c>
      <c r="B56" s="50">
        <v>42654</v>
      </c>
      <c r="C56" s="51">
        <v>11011</v>
      </c>
      <c r="D56" s="52" t="s">
        <v>40</v>
      </c>
      <c r="E56" s="53" t="s">
        <v>58</v>
      </c>
      <c r="F56" s="54">
        <v>4322.42</v>
      </c>
      <c r="G56" s="55">
        <v>4322.42</v>
      </c>
      <c r="H56" s="2"/>
      <c r="K56" s="24"/>
    </row>
    <row r="57" spans="1:11" x14ac:dyDescent="0.3">
      <c r="A57" s="49">
        <v>27</v>
      </c>
      <c r="B57" s="50">
        <v>42654</v>
      </c>
      <c r="C57" s="51">
        <v>11011</v>
      </c>
      <c r="D57" s="52" t="s">
        <v>40</v>
      </c>
      <c r="E57" s="56" t="s">
        <v>59</v>
      </c>
      <c r="F57" s="54">
        <v>1544.12</v>
      </c>
      <c r="G57" s="55">
        <v>1544.12</v>
      </c>
      <c r="H57" s="2"/>
      <c r="K57" s="24"/>
    </row>
    <row r="58" spans="1:11" x14ac:dyDescent="0.3">
      <c r="A58" s="49">
        <v>28</v>
      </c>
      <c r="B58" s="50">
        <v>42654</v>
      </c>
      <c r="C58" s="51">
        <v>11011</v>
      </c>
      <c r="D58" s="52" t="s">
        <v>40</v>
      </c>
      <c r="E58" s="56" t="s">
        <v>60</v>
      </c>
      <c r="F58" s="54">
        <v>1173.1099999999999</v>
      </c>
      <c r="G58" s="55">
        <v>1173.1099999999999</v>
      </c>
      <c r="H58" s="2"/>
      <c r="K58" s="24"/>
    </row>
    <row r="59" spans="1:11" x14ac:dyDescent="0.3">
      <c r="A59" s="49">
        <v>29</v>
      </c>
      <c r="B59" s="50">
        <v>42654</v>
      </c>
      <c r="C59" s="51">
        <v>11011</v>
      </c>
      <c r="D59" s="52" t="s">
        <v>40</v>
      </c>
      <c r="E59" s="56" t="s">
        <v>61</v>
      </c>
      <c r="F59" s="54">
        <v>1217.8</v>
      </c>
      <c r="G59" s="55">
        <v>1217.8</v>
      </c>
      <c r="H59" s="2"/>
      <c r="K59" s="24"/>
    </row>
    <row r="60" spans="1:11" x14ac:dyDescent="0.3">
      <c r="A60" s="49">
        <v>30</v>
      </c>
      <c r="B60" s="50">
        <v>42654</v>
      </c>
      <c r="C60" s="51">
        <v>11011</v>
      </c>
      <c r="D60" s="52" t="s">
        <v>40</v>
      </c>
      <c r="E60" s="56" t="s">
        <v>62</v>
      </c>
      <c r="F60" s="54">
        <v>1228.97</v>
      </c>
      <c r="G60" s="55">
        <v>1228.97</v>
      </c>
      <c r="H60" s="2"/>
      <c r="K60" s="24"/>
    </row>
    <row r="61" spans="1:11" x14ac:dyDescent="0.3">
      <c r="A61" s="49">
        <v>31</v>
      </c>
      <c r="B61" s="50">
        <v>42654</v>
      </c>
      <c r="C61" s="51">
        <v>11011</v>
      </c>
      <c r="D61" s="52" t="s">
        <v>40</v>
      </c>
      <c r="E61" s="56" t="s">
        <v>63</v>
      </c>
      <c r="F61" s="54">
        <v>2472.88</v>
      </c>
      <c r="G61" s="55">
        <v>2472.88</v>
      </c>
      <c r="H61" s="2"/>
      <c r="K61" s="24"/>
    </row>
    <row r="62" spans="1:11" x14ac:dyDescent="0.3">
      <c r="A62" s="49">
        <v>32</v>
      </c>
      <c r="B62" s="50">
        <v>42654</v>
      </c>
      <c r="C62" s="51">
        <v>11011</v>
      </c>
      <c r="D62" s="52" t="s">
        <v>40</v>
      </c>
      <c r="E62" s="53" t="s">
        <v>64</v>
      </c>
      <c r="F62" s="54">
        <v>907.81</v>
      </c>
      <c r="G62" s="55">
        <v>907.81</v>
      </c>
      <c r="H62" s="2"/>
      <c r="K62" s="24"/>
    </row>
    <row r="63" spans="1:11" x14ac:dyDescent="0.3">
      <c r="A63" s="49">
        <v>33</v>
      </c>
      <c r="B63" s="50">
        <v>42654</v>
      </c>
      <c r="C63" s="51">
        <v>11011</v>
      </c>
      <c r="D63" s="52" t="s">
        <v>40</v>
      </c>
      <c r="E63" s="56" t="s">
        <v>65</v>
      </c>
      <c r="F63" s="54">
        <v>2575.58</v>
      </c>
      <c r="G63" s="55">
        <v>2575.58</v>
      </c>
      <c r="H63" s="2"/>
      <c r="K63" s="24"/>
    </row>
    <row r="64" spans="1:11" x14ac:dyDescent="0.3">
      <c r="A64" s="49">
        <v>34</v>
      </c>
      <c r="B64" s="50">
        <v>42654</v>
      </c>
      <c r="C64" s="51">
        <v>11011</v>
      </c>
      <c r="D64" s="52" t="s">
        <v>40</v>
      </c>
      <c r="E64" s="56" t="s">
        <v>66</v>
      </c>
      <c r="F64" s="54">
        <v>1926.39</v>
      </c>
      <c r="G64" s="55">
        <v>1926.39</v>
      </c>
      <c r="H64" s="2"/>
      <c r="K64" s="24"/>
    </row>
    <row r="65" spans="1:11" x14ac:dyDescent="0.3">
      <c r="A65" s="49">
        <v>35</v>
      </c>
      <c r="B65" s="50">
        <v>42654</v>
      </c>
      <c r="C65" s="51">
        <v>11011</v>
      </c>
      <c r="D65" s="52" t="s">
        <v>40</v>
      </c>
      <c r="E65" s="56" t="s">
        <v>67</v>
      </c>
      <c r="F65" s="54">
        <v>2138.38</v>
      </c>
      <c r="G65" s="55">
        <v>2138.38</v>
      </c>
      <c r="H65" s="2"/>
      <c r="K65" s="24"/>
    </row>
    <row r="66" spans="1:11" x14ac:dyDescent="0.3">
      <c r="A66" s="49">
        <v>36</v>
      </c>
      <c r="B66" s="50">
        <v>42654</v>
      </c>
      <c r="C66" s="51">
        <v>11011</v>
      </c>
      <c r="D66" s="52" t="s">
        <v>40</v>
      </c>
      <c r="E66" s="56" t="s">
        <v>68</v>
      </c>
      <c r="F66" s="54">
        <v>3550.36</v>
      </c>
      <c r="G66" s="55">
        <v>3550.36</v>
      </c>
      <c r="H66" s="2"/>
      <c r="K66" s="24"/>
    </row>
    <row r="67" spans="1:11" x14ac:dyDescent="0.3">
      <c r="A67" s="49">
        <v>37</v>
      </c>
      <c r="B67" s="50">
        <v>42654</v>
      </c>
      <c r="C67" s="51">
        <v>11011</v>
      </c>
      <c r="D67" s="52" t="s">
        <v>40</v>
      </c>
      <c r="E67" s="56" t="s">
        <v>69</v>
      </c>
      <c r="F67" s="54">
        <v>2009.6</v>
      </c>
      <c r="G67" s="55">
        <v>2009.6</v>
      </c>
      <c r="H67" s="2"/>
      <c r="K67" s="24"/>
    </row>
    <row r="68" spans="1:11" x14ac:dyDescent="0.3">
      <c r="A68" s="49">
        <v>38</v>
      </c>
      <c r="B68" s="50">
        <v>42654</v>
      </c>
      <c r="C68" s="51">
        <v>11011</v>
      </c>
      <c r="D68" s="52" t="s">
        <v>40</v>
      </c>
      <c r="E68" s="56" t="s">
        <v>70</v>
      </c>
      <c r="F68" s="54">
        <v>2314.09</v>
      </c>
      <c r="G68" s="55">
        <v>2314.09</v>
      </c>
      <c r="H68" s="2"/>
      <c r="K68" s="24"/>
    </row>
    <row r="69" spans="1:11" x14ac:dyDescent="0.3">
      <c r="A69" s="49">
        <v>39</v>
      </c>
      <c r="B69" s="50">
        <v>42654</v>
      </c>
      <c r="C69" s="51">
        <v>11011</v>
      </c>
      <c r="D69" s="52" t="s">
        <v>40</v>
      </c>
      <c r="E69" s="53" t="s">
        <v>71</v>
      </c>
      <c r="F69" s="54">
        <v>4805.67</v>
      </c>
      <c r="G69" s="55">
        <v>4805.67</v>
      </c>
      <c r="H69" s="2"/>
      <c r="K69" s="24"/>
    </row>
    <row r="70" spans="1:11" x14ac:dyDescent="0.3">
      <c r="A70" s="49">
        <v>40</v>
      </c>
      <c r="B70" s="50">
        <v>42654</v>
      </c>
      <c r="C70" s="51">
        <v>11011</v>
      </c>
      <c r="D70" s="52" t="s">
        <v>40</v>
      </c>
      <c r="E70" s="53" t="s">
        <v>72</v>
      </c>
      <c r="F70" s="54">
        <v>3483.28</v>
      </c>
      <c r="G70" s="55">
        <v>3483.28</v>
      </c>
      <c r="H70" s="2"/>
      <c r="K70" s="24"/>
    </row>
    <row r="71" spans="1:11" x14ac:dyDescent="0.3">
      <c r="A71" s="49">
        <v>41</v>
      </c>
      <c r="B71" s="50">
        <v>42654</v>
      </c>
      <c r="C71" s="51">
        <v>11011</v>
      </c>
      <c r="D71" s="52" t="s">
        <v>40</v>
      </c>
      <c r="E71" s="53" t="s">
        <v>73</v>
      </c>
      <c r="F71" s="54">
        <v>2132.58</v>
      </c>
      <c r="G71" s="55">
        <v>2132.58</v>
      </c>
      <c r="H71" s="2"/>
      <c r="K71" s="24"/>
    </row>
    <row r="72" spans="1:11" x14ac:dyDescent="0.3">
      <c r="A72" s="49">
        <v>42</v>
      </c>
      <c r="B72" s="50">
        <v>42654</v>
      </c>
      <c r="C72" s="51">
        <v>11011</v>
      </c>
      <c r="D72" s="52" t="s">
        <v>40</v>
      </c>
      <c r="E72" s="53" t="s">
        <v>74</v>
      </c>
      <c r="F72" s="54">
        <v>1030.94</v>
      </c>
      <c r="G72" s="55">
        <v>1030.94</v>
      </c>
      <c r="H72" s="2"/>
      <c r="K72" s="24"/>
    </row>
    <row r="73" spans="1:11" x14ac:dyDescent="0.3">
      <c r="A73" s="49">
        <v>43</v>
      </c>
      <c r="B73" s="50">
        <v>42654</v>
      </c>
      <c r="C73" s="51">
        <v>11011</v>
      </c>
      <c r="D73" s="52" t="s">
        <v>40</v>
      </c>
      <c r="E73" s="53" t="s">
        <v>75</v>
      </c>
      <c r="F73" s="57">
        <v>1155.8900000000001</v>
      </c>
      <c r="G73" s="58">
        <v>1155.8900000000001</v>
      </c>
      <c r="H73" s="2"/>
      <c r="K73" s="24"/>
    </row>
    <row r="74" spans="1:11" x14ac:dyDescent="0.3">
      <c r="A74" s="49">
        <v>44</v>
      </c>
      <c r="B74" s="50">
        <v>42654</v>
      </c>
      <c r="C74" s="51">
        <v>11011</v>
      </c>
      <c r="D74" s="52" t="s">
        <v>40</v>
      </c>
      <c r="E74" s="53" t="s">
        <v>76</v>
      </c>
      <c r="F74" s="57">
        <v>1455.77</v>
      </c>
      <c r="G74" s="58">
        <v>1455.77</v>
      </c>
      <c r="H74" s="2"/>
      <c r="K74" s="24"/>
    </row>
    <row r="75" spans="1:11" x14ac:dyDescent="0.3">
      <c r="A75" s="49">
        <v>45</v>
      </c>
      <c r="B75" s="50">
        <v>42654</v>
      </c>
      <c r="C75" s="51">
        <v>11011</v>
      </c>
      <c r="D75" s="52" t="s">
        <v>40</v>
      </c>
      <c r="E75" s="53" t="s">
        <v>77</v>
      </c>
      <c r="F75" s="57">
        <v>1184.83</v>
      </c>
      <c r="G75" s="58">
        <v>1184.83</v>
      </c>
      <c r="H75" s="2"/>
      <c r="K75" s="24"/>
    </row>
    <row r="76" spans="1:11" x14ac:dyDescent="0.3">
      <c r="A76" s="49">
        <v>46</v>
      </c>
      <c r="B76" s="50">
        <v>42654</v>
      </c>
      <c r="C76" s="51">
        <v>11011</v>
      </c>
      <c r="D76" s="52" t="s">
        <v>40</v>
      </c>
      <c r="E76" s="53" t="s">
        <v>78</v>
      </c>
      <c r="F76" s="57">
        <v>1619.16</v>
      </c>
      <c r="G76" s="58">
        <v>1619.16</v>
      </c>
      <c r="H76" s="2"/>
      <c r="K76" s="24"/>
    </row>
    <row r="77" spans="1:11" x14ac:dyDescent="0.3">
      <c r="A77" s="49">
        <v>47</v>
      </c>
      <c r="B77" s="50">
        <v>42654</v>
      </c>
      <c r="C77" s="51">
        <v>11011</v>
      </c>
      <c r="D77" s="52" t="s">
        <v>40</v>
      </c>
      <c r="E77" s="53" t="s">
        <v>79</v>
      </c>
      <c r="F77" s="57">
        <v>2490.14</v>
      </c>
      <c r="G77" s="58">
        <v>2490.14</v>
      </c>
      <c r="H77" s="2"/>
      <c r="K77" s="24"/>
    </row>
    <row r="78" spans="1:11" ht="15" thickBot="1" x14ac:dyDescent="0.35">
      <c r="A78" s="59">
        <v>48</v>
      </c>
      <c r="B78" s="60">
        <v>42654</v>
      </c>
      <c r="C78" s="61">
        <v>11011</v>
      </c>
      <c r="D78" s="62" t="s">
        <v>40</v>
      </c>
      <c r="E78" s="63" t="s">
        <v>80</v>
      </c>
      <c r="F78" s="64">
        <v>3830.46</v>
      </c>
      <c r="G78" s="65">
        <v>3830.46</v>
      </c>
      <c r="H78" s="2"/>
      <c r="I78" s="31"/>
      <c r="K78" s="24"/>
    </row>
    <row r="79" spans="1:11" x14ac:dyDescent="0.3">
      <c r="A79" s="66">
        <v>49</v>
      </c>
      <c r="B79" s="67">
        <v>42656</v>
      </c>
      <c r="C79" s="66" t="s">
        <v>81</v>
      </c>
      <c r="D79" s="68" t="s">
        <v>82</v>
      </c>
      <c r="E79" s="69" t="s">
        <v>83</v>
      </c>
      <c r="F79" s="70">
        <v>2139.2199999999998</v>
      </c>
      <c r="G79" s="70">
        <v>2139.2199999999998</v>
      </c>
      <c r="H79" s="2"/>
      <c r="I79" s="31"/>
      <c r="K79" s="24"/>
    </row>
    <row r="80" spans="1:11" x14ac:dyDescent="0.3">
      <c r="A80" s="25">
        <v>50</v>
      </c>
      <c r="B80" s="26">
        <v>42656</v>
      </c>
      <c r="C80" s="25" t="s">
        <v>84</v>
      </c>
      <c r="D80" s="27" t="s">
        <v>85</v>
      </c>
      <c r="E80" s="32" t="s">
        <v>86</v>
      </c>
      <c r="F80" s="29">
        <v>2847.3</v>
      </c>
      <c r="G80" s="29">
        <v>2847.3</v>
      </c>
      <c r="H80" s="2"/>
      <c r="K80" s="24"/>
    </row>
    <row r="81" spans="1:18" x14ac:dyDescent="0.3">
      <c r="A81" s="25">
        <v>51</v>
      </c>
      <c r="B81" s="26">
        <v>42656</v>
      </c>
      <c r="C81" s="25" t="s">
        <v>87</v>
      </c>
      <c r="D81" s="71" t="s">
        <v>88</v>
      </c>
      <c r="E81" s="72" t="s">
        <v>89</v>
      </c>
      <c r="F81" s="29">
        <v>2957.05</v>
      </c>
      <c r="G81" s="29">
        <v>2957.05</v>
      </c>
      <c r="H81" s="2"/>
      <c r="K81" s="24"/>
    </row>
    <row r="82" spans="1:18" x14ac:dyDescent="0.3">
      <c r="A82" s="25">
        <v>52</v>
      </c>
      <c r="B82" s="26">
        <v>42656</v>
      </c>
      <c r="C82" s="25" t="s">
        <v>90</v>
      </c>
      <c r="D82" s="73" t="s">
        <v>91</v>
      </c>
      <c r="E82" s="74" t="s">
        <v>92</v>
      </c>
      <c r="F82" s="29">
        <v>2252.4</v>
      </c>
      <c r="G82" s="29">
        <v>2252.4</v>
      </c>
      <c r="H82" s="2"/>
      <c r="K82" s="24"/>
    </row>
    <row r="83" spans="1:18" x14ac:dyDescent="0.3">
      <c r="A83" s="25">
        <v>53</v>
      </c>
      <c r="B83" s="26">
        <v>42657</v>
      </c>
      <c r="C83" s="25" t="s">
        <v>93</v>
      </c>
      <c r="D83" s="73" t="s">
        <v>88</v>
      </c>
      <c r="E83" s="74" t="s">
        <v>94</v>
      </c>
      <c r="F83" s="29">
        <v>3605.2</v>
      </c>
      <c r="G83" s="29">
        <v>3605.2</v>
      </c>
      <c r="H83" s="2"/>
      <c r="K83" s="24"/>
    </row>
    <row r="84" spans="1:18" x14ac:dyDescent="0.3">
      <c r="A84" s="25">
        <v>54</v>
      </c>
      <c r="B84" s="26">
        <v>42657</v>
      </c>
      <c r="C84" s="25" t="s">
        <v>95</v>
      </c>
      <c r="D84" s="73" t="s">
        <v>88</v>
      </c>
      <c r="E84" s="74" t="s">
        <v>96</v>
      </c>
      <c r="F84" s="29">
        <v>2548.14</v>
      </c>
      <c r="G84" s="29">
        <v>2548.14</v>
      </c>
      <c r="H84" s="2"/>
      <c r="K84" s="24"/>
    </row>
    <row r="85" spans="1:18" x14ac:dyDescent="0.3">
      <c r="A85" s="25">
        <v>55</v>
      </c>
      <c r="B85" s="26">
        <v>42657</v>
      </c>
      <c r="C85" s="25" t="s">
        <v>97</v>
      </c>
      <c r="D85" s="75" t="s">
        <v>88</v>
      </c>
      <c r="E85" s="74" t="s">
        <v>98</v>
      </c>
      <c r="F85" s="29">
        <v>2034.92</v>
      </c>
      <c r="G85" s="29">
        <v>2034.92</v>
      </c>
      <c r="H85" s="2"/>
      <c r="K85" s="24"/>
    </row>
    <row r="86" spans="1:18" x14ac:dyDescent="0.3">
      <c r="A86" s="25">
        <v>56</v>
      </c>
      <c r="B86" s="26">
        <v>42669</v>
      </c>
      <c r="C86" s="25">
        <v>83918</v>
      </c>
      <c r="D86" s="75" t="s">
        <v>99</v>
      </c>
      <c r="E86" s="74" t="s">
        <v>100</v>
      </c>
      <c r="F86" s="29">
        <v>384</v>
      </c>
      <c r="G86" s="29">
        <v>384</v>
      </c>
      <c r="H86" s="2"/>
      <c r="K86" s="24"/>
    </row>
    <row r="87" spans="1:18" ht="15" thickBot="1" x14ac:dyDescent="0.35">
      <c r="A87" s="37">
        <v>57</v>
      </c>
      <c r="B87" s="38">
        <v>42669</v>
      </c>
      <c r="C87" s="37">
        <v>84124</v>
      </c>
      <c r="D87" s="76" t="s">
        <v>101</v>
      </c>
      <c r="E87" s="77" t="s">
        <v>102</v>
      </c>
      <c r="F87" s="41">
        <v>5628</v>
      </c>
      <c r="G87" s="41">
        <v>5628</v>
      </c>
      <c r="H87" s="2"/>
      <c r="K87" s="24"/>
    </row>
    <row r="88" spans="1:18" x14ac:dyDescent="0.3">
      <c r="A88" s="42">
        <v>58</v>
      </c>
      <c r="B88" s="43">
        <v>42674</v>
      </c>
      <c r="C88" s="44">
        <v>11031</v>
      </c>
      <c r="D88" s="45" t="s">
        <v>40</v>
      </c>
      <c r="E88" s="78" t="s">
        <v>103</v>
      </c>
      <c r="F88" s="47">
        <v>4502.7299999999996</v>
      </c>
      <c r="G88" s="48">
        <v>4502.7299999999996</v>
      </c>
      <c r="H88" s="2"/>
      <c r="K88" s="24"/>
    </row>
    <row r="89" spans="1:18" ht="15" thickBot="1" x14ac:dyDescent="0.35">
      <c r="A89" s="59">
        <v>59</v>
      </c>
      <c r="B89" s="60">
        <v>42674</v>
      </c>
      <c r="C89" s="61">
        <v>11031</v>
      </c>
      <c r="D89" s="62" t="s">
        <v>40</v>
      </c>
      <c r="E89" s="79" t="s">
        <v>104</v>
      </c>
      <c r="F89" s="80">
        <v>1544.12</v>
      </c>
      <c r="G89" s="81">
        <v>1544.12</v>
      </c>
      <c r="I89" s="31"/>
      <c r="J89" s="24"/>
      <c r="K89" s="24"/>
    </row>
    <row r="90" spans="1:18" x14ac:dyDescent="0.3">
      <c r="A90" s="82"/>
      <c r="B90" s="83" t="s">
        <v>105</v>
      </c>
      <c r="C90" s="84"/>
      <c r="D90" s="84"/>
      <c r="E90" s="84"/>
      <c r="F90" s="85"/>
      <c r="G90" s="86">
        <f>SUM(G31:G89)</f>
        <v>105860.20999999999</v>
      </c>
      <c r="H90" s="87">
        <f>G90+376.73</f>
        <v>106236.93999999999</v>
      </c>
      <c r="K90" s="24"/>
      <c r="M90" s="24"/>
      <c r="N90" s="88"/>
      <c r="O90" s="24"/>
      <c r="P90" s="24"/>
      <c r="Q90" s="24"/>
    </row>
    <row r="91" spans="1:18" x14ac:dyDescent="0.3">
      <c r="A91" s="82"/>
      <c r="B91" s="89" t="s">
        <v>106</v>
      </c>
      <c r="C91" s="90"/>
      <c r="D91" s="90"/>
      <c r="E91" s="90"/>
      <c r="F91" s="91"/>
      <c r="G91" s="92">
        <v>322.02999999999997</v>
      </c>
      <c r="H91" s="2"/>
      <c r="K91" s="24"/>
      <c r="M91" s="24"/>
      <c r="N91" s="88"/>
      <c r="O91" s="24"/>
      <c r="P91" s="24"/>
      <c r="Q91" s="24"/>
    </row>
    <row r="92" spans="1:18" x14ac:dyDescent="0.3">
      <c r="B92" s="93" t="s">
        <v>107</v>
      </c>
      <c r="C92" s="94"/>
      <c r="D92" s="94"/>
      <c r="E92" s="95"/>
      <c r="F92" s="96"/>
      <c r="G92" s="97">
        <f>G91+G90</f>
        <v>106182.23999999999</v>
      </c>
      <c r="H92" s="2"/>
      <c r="K92" s="24"/>
      <c r="M92" s="24"/>
      <c r="N92" s="88"/>
      <c r="O92" s="24"/>
      <c r="P92" s="24"/>
      <c r="Q92" s="24"/>
    </row>
    <row r="93" spans="1:18" x14ac:dyDescent="0.3">
      <c r="B93" s="98" t="s">
        <v>108</v>
      </c>
      <c r="C93" s="99"/>
      <c r="D93" s="99"/>
      <c r="E93" s="100"/>
      <c r="F93" s="101"/>
      <c r="G93" s="102">
        <f>E17</f>
        <v>167314.43699999992</v>
      </c>
      <c r="H93" s="2"/>
      <c r="K93" s="24"/>
      <c r="M93" s="24"/>
      <c r="N93" s="88"/>
      <c r="O93" s="24"/>
      <c r="P93" s="24"/>
      <c r="Q93" s="24"/>
    </row>
    <row r="94" spans="1:18" x14ac:dyDescent="0.3">
      <c r="B94" s="98" t="s">
        <v>109</v>
      </c>
      <c r="C94" s="99"/>
      <c r="D94" s="99"/>
      <c r="E94" s="99"/>
      <c r="F94" s="101"/>
      <c r="G94" s="102">
        <f>G93-G92</f>
        <v>61132.196999999927</v>
      </c>
      <c r="H94" s="2"/>
      <c r="K94" s="24"/>
      <c r="M94" s="24"/>
      <c r="N94" s="88"/>
      <c r="O94" s="24"/>
      <c r="P94" s="24"/>
      <c r="Q94" s="24"/>
      <c r="R94" s="24"/>
    </row>
    <row r="95" spans="1:18" x14ac:dyDescent="0.3">
      <c r="B95" s="98" t="s">
        <v>110</v>
      </c>
      <c r="C95" s="99"/>
      <c r="D95" s="99"/>
      <c r="E95" s="99"/>
      <c r="F95" s="101"/>
      <c r="G95" s="103"/>
      <c r="H95" s="2"/>
      <c r="I95" s="104"/>
      <c r="K95" s="24"/>
      <c r="M95" s="24"/>
      <c r="N95" s="88"/>
      <c r="O95" s="24"/>
      <c r="P95" s="24"/>
    </row>
    <row r="96" spans="1:18" x14ac:dyDescent="0.3">
      <c r="B96" s="105"/>
      <c r="C96" s="105"/>
      <c r="D96" s="105"/>
      <c r="E96" s="105"/>
      <c r="F96" s="106"/>
      <c r="G96" s="82"/>
      <c r="H96" s="2"/>
      <c r="K96" s="24"/>
      <c r="M96" s="24"/>
      <c r="N96" s="88"/>
      <c r="O96" s="24"/>
      <c r="P96" s="24"/>
    </row>
    <row r="97" spans="2:17" x14ac:dyDescent="0.3">
      <c r="B97" s="105"/>
      <c r="C97" s="105"/>
      <c r="D97" s="105"/>
      <c r="E97" s="105"/>
      <c r="F97" s="106"/>
      <c r="G97" s="82"/>
      <c r="H97" s="2"/>
      <c r="K97" s="24"/>
      <c r="M97" s="24"/>
      <c r="N97" s="88"/>
      <c r="O97" s="24"/>
      <c r="P97" s="24"/>
    </row>
    <row r="98" spans="2:17" x14ac:dyDescent="0.3">
      <c r="B98" s="2" t="s">
        <v>111</v>
      </c>
      <c r="C98" s="2"/>
      <c r="D98" s="2"/>
      <c r="E98" s="2"/>
      <c r="F98" s="2"/>
      <c r="G98" s="107"/>
      <c r="H98" s="108"/>
      <c r="K98" s="24"/>
      <c r="M98" s="24"/>
      <c r="N98" s="88"/>
      <c r="O98" s="24"/>
      <c r="P98" s="24"/>
    </row>
    <row r="99" spans="2:17" x14ac:dyDescent="0.3">
      <c r="B99" s="2" t="s">
        <v>112</v>
      </c>
      <c r="C99" s="2"/>
      <c r="D99" s="2"/>
      <c r="E99" s="2"/>
      <c r="F99" s="2"/>
      <c r="G99" s="2"/>
      <c r="H99" s="2"/>
      <c r="K99" s="24"/>
      <c r="M99" s="24"/>
      <c r="N99" s="88"/>
      <c r="O99" s="24"/>
    </row>
    <row r="100" spans="2:17" x14ac:dyDescent="0.3">
      <c r="B100" s="2" t="s">
        <v>113</v>
      </c>
      <c r="C100" s="2"/>
      <c r="D100" s="2"/>
      <c r="E100" s="2"/>
      <c r="F100" s="2"/>
      <c r="G100" s="2"/>
      <c r="H100" s="2"/>
      <c r="K100" s="24"/>
      <c r="M100" s="24"/>
      <c r="N100" s="88"/>
      <c r="O100" s="24"/>
      <c r="P100" s="24"/>
    </row>
    <row r="101" spans="2:17" x14ac:dyDescent="0.3">
      <c r="B101" s="109" t="s">
        <v>114</v>
      </c>
      <c r="C101" s="109"/>
      <c r="D101" s="2"/>
      <c r="E101" s="2"/>
      <c r="F101" s="2"/>
      <c r="G101" s="2"/>
      <c r="H101" s="2"/>
      <c r="K101" s="24"/>
      <c r="M101" s="24"/>
      <c r="N101" s="88"/>
      <c r="O101" s="24"/>
      <c r="P101" s="24"/>
      <c r="Q101" s="24"/>
    </row>
    <row r="102" spans="2:17" x14ac:dyDescent="0.3">
      <c r="B102" s="2"/>
      <c r="C102" s="2"/>
      <c r="D102" s="2"/>
      <c r="E102" s="2"/>
      <c r="F102" s="2"/>
      <c r="G102" s="2"/>
      <c r="H102" s="2"/>
      <c r="K102" s="24"/>
      <c r="M102" s="24"/>
      <c r="N102" s="88"/>
      <c r="O102" s="24"/>
      <c r="P102" s="24"/>
      <c r="Q102" s="24"/>
    </row>
    <row r="103" spans="2:17" x14ac:dyDescent="0.3">
      <c r="B103" s="2"/>
      <c r="C103" s="2"/>
      <c r="D103" s="2"/>
      <c r="E103" s="2"/>
      <c r="F103" s="2"/>
      <c r="G103" s="2"/>
      <c r="H103" s="2"/>
      <c r="K103" s="24"/>
      <c r="M103" s="88"/>
    </row>
    <row r="104" spans="2:17" x14ac:dyDescent="0.3">
      <c r="B104" s="2" t="s">
        <v>115</v>
      </c>
      <c r="C104" s="2"/>
      <c r="D104" s="2"/>
      <c r="E104" s="110" t="s">
        <v>116</v>
      </c>
      <c r="F104" s="2"/>
      <c r="G104" s="111"/>
      <c r="H104" s="110"/>
      <c r="I104" s="110"/>
      <c r="K104" s="24"/>
      <c r="M104" s="88"/>
    </row>
    <row r="105" spans="2:17" x14ac:dyDescent="0.3">
      <c r="B105" s="2" t="s">
        <v>117</v>
      </c>
      <c r="C105" s="2"/>
      <c r="D105" s="2"/>
      <c r="E105" s="2" t="s">
        <v>118</v>
      </c>
      <c r="F105" s="2"/>
      <c r="G105" s="2"/>
      <c r="H105" s="110"/>
      <c r="I105" s="110"/>
      <c r="M105" s="88"/>
    </row>
    <row r="106" spans="2:17" x14ac:dyDescent="0.3">
      <c r="B106" s="2" t="s">
        <v>119</v>
      </c>
      <c r="C106" s="2"/>
      <c r="D106" s="2"/>
      <c r="E106" s="2" t="s">
        <v>120</v>
      </c>
      <c r="F106" s="2"/>
      <c r="G106" s="2"/>
      <c r="H106" s="110"/>
      <c r="I106" s="110"/>
      <c r="M106" s="88"/>
      <c r="N106" s="112"/>
    </row>
    <row r="107" spans="2:17" x14ac:dyDescent="0.3">
      <c r="B107" s="2" t="s">
        <v>121</v>
      </c>
      <c r="C107" s="2"/>
      <c r="D107" s="2"/>
      <c r="E107" s="2" t="s">
        <v>122</v>
      </c>
      <c r="F107" s="2"/>
      <c r="G107" s="2"/>
      <c r="H107" s="110"/>
      <c r="I107" s="110"/>
      <c r="M107" s="113"/>
      <c r="O107" s="31"/>
    </row>
    <row r="108" spans="2:17" x14ac:dyDescent="0.3">
      <c r="B108" s="2"/>
      <c r="C108" s="2"/>
      <c r="D108" s="2"/>
      <c r="E108" s="2"/>
      <c r="F108" s="2"/>
      <c r="G108" s="2"/>
      <c r="H108" s="2"/>
      <c r="I108" s="110"/>
    </row>
    <row r="109" spans="2:17" x14ac:dyDescent="0.3">
      <c r="B109" s="2"/>
      <c r="C109" s="2"/>
      <c r="D109" s="2"/>
      <c r="E109" s="2"/>
      <c r="F109" s="2"/>
      <c r="G109" s="2"/>
      <c r="H109" s="2"/>
      <c r="I109" s="110"/>
    </row>
    <row r="110" spans="2:17" x14ac:dyDescent="0.3">
      <c r="B110" s="114"/>
      <c r="C110" s="114"/>
      <c r="D110" s="114"/>
      <c r="E110" s="114"/>
      <c r="F110" s="114"/>
      <c r="G110" s="2"/>
      <c r="I110" s="110"/>
    </row>
    <row r="111" spans="2:17" x14ac:dyDescent="0.3">
      <c r="B111" s="115"/>
      <c r="C111" s="115"/>
      <c r="D111" s="115"/>
      <c r="E111" s="114"/>
      <c r="F111" s="114"/>
      <c r="G111" s="114"/>
      <c r="I111" s="110"/>
    </row>
    <row r="112" spans="2:17" x14ac:dyDescent="0.3">
      <c r="E112" s="114"/>
      <c r="F112" s="114"/>
      <c r="G112" s="115"/>
      <c r="I112" s="110"/>
    </row>
    <row r="113" spans="5:9" x14ac:dyDescent="0.3">
      <c r="E113" s="114"/>
      <c r="F113" s="114"/>
      <c r="I113" s="110"/>
    </row>
    <row r="114" spans="5:9" x14ac:dyDescent="0.3">
      <c r="I114" s="110"/>
    </row>
    <row r="115" spans="5:9" x14ac:dyDescent="0.3">
      <c r="I115" s="110"/>
    </row>
    <row r="116" spans="5:9" x14ac:dyDescent="0.3">
      <c r="I116" s="110"/>
    </row>
    <row r="117" spans="5:9" x14ac:dyDescent="0.3">
      <c r="I117" s="110"/>
    </row>
    <row r="118" spans="5:9" x14ac:dyDescent="0.3">
      <c r="I118" s="110"/>
    </row>
    <row r="119" spans="5:9" x14ac:dyDescent="0.3">
      <c r="I119" s="110"/>
    </row>
  </sheetData>
  <mergeCells count="5">
    <mergeCell ref="B17:D17"/>
    <mergeCell ref="B92:E92"/>
    <mergeCell ref="B93:E93"/>
    <mergeCell ref="B94:E94"/>
    <mergeCell ref="B95:E95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2020-05-29T19:20:25Z</dcterms:created>
  <dcterms:modified xsi:type="dcterms:W3CDTF">2020-05-29T19:21:19Z</dcterms:modified>
</cp:coreProperties>
</file>