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TAÇÃO PARA DRIVE\SAUDE ANO 2016\"/>
    </mc:Choice>
  </mc:AlternateContent>
  <bookViews>
    <workbookView xWindow="0" yWindow="0" windowWidth="23040" windowHeight="9336"/>
  </bookViews>
  <sheets>
    <sheet name="Planilh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1" l="1"/>
  <c r="G74" i="1" s="1"/>
  <c r="E16" i="1"/>
  <c r="E17" i="1" s="1"/>
  <c r="G75" i="1" s="1"/>
  <c r="G76" i="1" s="1"/>
</calcChain>
</file>

<file path=xl/sharedStrings.xml><?xml version="1.0" encoding="utf-8"?>
<sst xmlns="http://schemas.openxmlformats.org/spreadsheetml/2006/main" count="140" uniqueCount="106">
  <si>
    <t>Demonstrativo das Receitas e Despesas do exercício 2016</t>
  </si>
  <si>
    <t>Órgão concessor:  Secretaria da  Saúde</t>
  </si>
  <si>
    <t>Convênio nº 027/2016</t>
  </si>
  <si>
    <t>Proc. Adm. nº 31433/8935/2015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</si>
  <si>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</si>
  <si>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</si>
  <si>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</si>
  <si>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</si>
  <si>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</si>
  <si>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</si>
  <si>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</si>
  <si>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</si>
  <si>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</si>
  <si>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</si>
  <si>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 xml:space="preserve"> </t>
  </si>
  <si>
    <t>Saldo anterior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</si>
  <si>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</si>
  <si>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</si>
  <si>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</si>
  <si>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t>Beneficente, vem indicar, na forma abaixa detalhada a documentação comprovadora da aplicação dos recursos recebidos em 12/04/2016, referente a</t>
  </si>
  <si>
    <t>3º parcela/2016, correspondente ao mês de MARÇO/2016, da Secretaria Municipal da Saúde (Repasse através da Prefeitura Municipal de Guarujá),</t>
  </si>
  <si>
    <t>na importância total de R$ 103.193,98 (cento e tres mil e cento e noventa e tres reais e noventa e oito centavos ) recurso este</t>
  </si>
  <si>
    <t>recebido para a folha de pagamento parcial (holerites), encargos, materiais de consumo, serviços de terceiros, durante o ano exercício de 2016.</t>
  </si>
  <si>
    <t>Nº</t>
  </si>
  <si>
    <t>DATA</t>
  </si>
  <si>
    <t xml:space="preserve">CH-REMESSA </t>
  </si>
  <si>
    <t>NF/RECIBO</t>
  </si>
  <si>
    <t>NATUREZA DA DESPESA</t>
  </si>
  <si>
    <t>VALOR PAGO</t>
  </si>
  <si>
    <t>VALOR UTILIZADO</t>
  </si>
  <si>
    <t>NF 06924</t>
  </si>
  <si>
    <t>Consumo</t>
  </si>
  <si>
    <t>Ticket Serviços S/A - ref. 04/2016</t>
  </si>
  <si>
    <t>NF 35501</t>
  </si>
  <si>
    <t>Translitoral Transportes Tur e Part LTDA</t>
  </si>
  <si>
    <t>Deb.Pgto Salário</t>
  </si>
  <si>
    <t>Faxineira- Marisa Zacarias dos S. Arruda-ref. Férias</t>
  </si>
  <si>
    <t>Fonoaudióloga- Maria Luiza Daun Pereira-ref.  Férias</t>
  </si>
  <si>
    <t>Encargos</t>
  </si>
  <si>
    <t>FGTS -ref. 03/2016</t>
  </si>
  <si>
    <t>INSS_ Cód.2305- ref. 03/2016</t>
  </si>
  <si>
    <t>IRRF- Cód.0561- ref. 03/2016</t>
  </si>
  <si>
    <t>IRRF.Cód. 0588- ref. 03/2016</t>
  </si>
  <si>
    <t>PIS.Cód. 8301- ref. 03/2016</t>
  </si>
  <si>
    <t>Ajudante Geral- João Paulo O. da Conceição- ref. 03/2016</t>
  </si>
  <si>
    <t>Aux. Administrativo-  Katiuscia Garcia O. de Lima- ref.03/2016</t>
  </si>
  <si>
    <t>Assist.RH- Rainara Evelin P.da Silva- ref. 03/2016</t>
  </si>
  <si>
    <t>Assistente Social- Liliane Spicacci Rigonati- ref. 03/2016</t>
  </si>
  <si>
    <t>Dentista-  Regina Maria G.V.de Abreu- ref. 03/2016</t>
  </si>
  <si>
    <t>Faxineira- Elita Evangelista de Oliveira- ref. 03/2016</t>
  </si>
  <si>
    <t>Faxineira- Maria das Graças P. da Silva- ref. 03/2016</t>
  </si>
  <si>
    <t>Faxineira- Marisa Zacarias dos S. Arruda-ref. 03/2016</t>
  </si>
  <si>
    <t>Fisioterpeuta- Lilian Moreira Sanchez-ref. 03/2016</t>
  </si>
  <si>
    <t>Fisioterapeuta- Melissa Borges de Moraes- ref. 03/2016</t>
  </si>
  <si>
    <t>Fisioterapeuta- Eliane Calumby de Souza- ref. 03/2016</t>
  </si>
  <si>
    <t>Fisioterapeuta- Talita Souza de Carvalho- ref. 03/2016</t>
  </si>
  <si>
    <t>Fisioterapeuta- Daiana Ferreira Barros- ref. 03/2016</t>
  </si>
  <si>
    <t>Fonoaudióloga- Gilce Leite Martins-ref. 03/2016</t>
  </si>
  <si>
    <t>Fonoaudióloga- Maria Luiza Daun Pereira-ref. 03/2016</t>
  </si>
  <si>
    <t>Fonoaudióloga- Adriana Martins dos S. Fernandes-ref. 03/2016</t>
  </si>
  <si>
    <t>Médico Neurologista- André Almeida Pires- ref. 03/2016</t>
  </si>
  <si>
    <t>Motorista- Marcos Ferreira de Lima- ref. 03/2016</t>
  </si>
  <si>
    <t>Psicóloga-  Adriana Martinho F.de Campos-ref.03/2016</t>
  </si>
  <si>
    <t>Porteiro- Cassio Aparecido da Silva-ref.03/2016</t>
  </si>
  <si>
    <t>Recepcionista- Ruth Correia Cinelli- ref. 03/2016</t>
  </si>
  <si>
    <t>Recepcionista- Sandra Elisete dos Santos- ref. 03/2016</t>
  </si>
  <si>
    <t>Secretária- Gardenha Batista Rodrigues da Silva-ref. 03/2016</t>
  </si>
  <si>
    <t>Terapeuta Ocupacional- Katia Regina Feller- ref. 03/2016</t>
  </si>
  <si>
    <t>Terapeuta Ocupacional- Mª Lais Nunes L. de Araujo- ref. 03/2016</t>
  </si>
  <si>
    <t>CH 001382</t>
  </si>
  <si>
    <t xml:space="preserve">Holerite </t>
  </si>
  <si>
    <t>Secretária- Regiane Bergamim- ref. 03/2016</t>
  </si>
  <si>
    <t>CH 001381</t>
  </si>
  <si>
    <t>Holerite</t>
  </si>
  <si>
    <t>Tec.Manutenção- Paulo Henrique M.Gonçalves ref. 03/2016</t>
  </si>
  <si>
    <t>CH 001386</t>
  </si>
  <si>
    <t>Recibo</t>
  </si>
  <si>
    <t>Terapeuta Ocupacional-  Luyme Marinielo dos Santos- ref. 03/2016</t>
  </si>
  <si>
    <t>CH 001383</t>
  </si>
  <si>
    <t>Médico Pediatra-Bayardo Furlani Braia- ref. 03/2016</t>
  </si>
  <si>
    <t>CH 001387</t>
  </si>
  <si>
    <t>NF 0418</t>
  </si>
  <si>
    <t>Ortofisi Ortopedia e Fisiatria LTDA- Médico Ortopedista-Marcus Vinicius Moreira</t>
  </si>
  <si>
    <t>CH 001385</t>
  </si>
  <si>
    <t>Fisioterapeuta- ILMA Menezes- ref. 03/2016</t>
  </si>
  <si>
    <t>CH 001384</t>
  </si>
  <si>
    <t>Contadora- Claudia de Moura Vassão- ref. 03/2016</t>
  </si>
  <si>
    <t>TOTAL DAS DESPESAS</t>
  </si>
  <si>
    <t>Despesas Bancárias ref. ao período de 21/03/16 a 20/04/16</t>
  </si>
  <si>
    <t>Total da Despesa Comprovada:</t>
  </si>
  <si>
    <t>Valor da parcela recebida:</t>
  </si>
  <si>
    <t>Saldo (anterior + atual):</t>
  </si>
  <si>
    <t>Justificativa de Saldo:Valor pago com recursos próprios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</si>
  <si>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</si>
  <si>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</si>
  <si>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</si>
  <si>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 20/04/2016</t>
  </si>
  <si>
    <t>Atualizado em 18/10/2016</t>
  </si>
  <si>
    <t xml:space="preserve">Reginaldo Gonçalves Pacheco    </t>
  </si>
  <si>
    <t>Osmar Roberto Fernandes                              Bruno Cezar Finamor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</si>
  <si>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</si>
  <si>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</si>
  <si>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</si>
  <si>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20496925873</t>
  </si>
  <si>
    <t xml:space="preserve">RG 20236125                      </t>
  </si>
  <si>
    <t>RG 126043693                                                               RG 19929912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</si>
</sst>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000000"/>
    <numFmt numFmtId="166" formatCode="_(&quot;R$ &quot;* #,##0.00_);_(&quot;R$ &quot;* \(#,##0.00\);_(&quot;R$ 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2" borderId="1" xfId="0" applyFont="1" applyFill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17" fontId="3" fillId="0" borderId="4" xfId="0" applyNumberFormat="1" applyFont="1" applyBorder="1" applyAlignment="1">
      <alignment horizontal="center"/>
    </xf>
    <xf numFmtId="44" fontId="3" fillId="0" borderId="1" xfId="1" applyFont="1" applyBorder="1"/>
    <xf numFmtId="17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164" fontId="3" fillId="0" borderId="0" xfId="0" applyNumberFormat="1" applyFont="1"/>
    <xf numFmtId="0" fontId="6" fillId="2" borderId="1" xfId="0" applyFont="1" applyFill="1" applyBorder="1"/>
    <xf numFmtId="4" fontId="0" fillId="0" borderId="0" xfId="0" applyNumberFormat="1"/>
    <xf numFmtId="14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8" fillId="2" borderId="1" xfId="0" applyFont="1" applyFill="1" applyBorder="1"/>
    <xf numFmtId="44" fontId="8" fillId="2" borderId="1" xfId="1" applyFont="1" applyFill="1" applyBorder="1"/>
    <xf numFmtId="44" fontId="3" fillId="0" borderId="0" xfId="0" applyNumberFormat="1" applyFont="1"/>
    <xf numFmtId="165" fontId="6" fillId="2" borderId="1" xfId="0" applyNumberFormat="1" applyFont="1" applyFill="1" applyBorder="1" applyAlignment="1">
      <alignment horizontal="center"/>
    </xf>
    <xf numFmtId="44" fontId="6" fillId="2" borderId="1" xfId="1" applyFont="1" applyFill="1" applyBorder="1"/>
    <xf numFmtId="0" fontId="8" fillId="2" borderId="1" xfId="0" applyFont="1" applyFill="1" applyBorder="1" applyAlignment="1">
      <alignment horizontal="left"/>
    </xf>
    <xf numFmtId="44" fontId="0" fillId="0" borderId="0" xfId="0" applyNumberFormat="1"/>
    <xf numFmtId="0" fontId="7" fillId="0" borderId="1" xfId="0" applyFont="1" applyBorder="1" applyAlignment="1">
      <alignment horizontal="center"/>
    </xf>
    <xf numFmtId="44" fontId="7" fillId="0" borderId="1" xfId="1" applyFont="1" applyBorder="1"/>
    <xf numFmtId="0" fontId="0" fillId="0" borderId="0" xfId="0" applyBorder="1"/>
    <xf numFmtId="0" fontId="3" fillId="3" borderId="2" xfId="0" applyFont="1" applyFill="1" applyBorder="1"/>
    <xf numFmtId="0" fontId="3" fillId="3" borderId="3" xfId="0" applyFont="1" applyFill="1" applyBorder="1"/>
    <xf numFmtId="44" fontId="3" fillId="2" borderId="1" xfId="1" applyFont="1" applyFill="1" applyBorder="1"/>
    <xf numFmtId="44" fontId="9" fillId="4" borderId="1" xfId="1" applyFont="1" applyFill="1" applyBorder="1" applyAlignment="1">
      <alignment horizontal="right"/>
    </xf>
    <xf numFmtId="166" fontId="1" fillId="0" borderId="0" xfId="2" applyFont="1"/>
    <xf numFmtId="0" fontId="3" fillId="5" borderId="2" xfId="0" applyFont="1" applyFill="1" applyBorder="1"/>
    <xf numFmtId="0" fontId="3" fillId="5" borderId="3" xfId="0" applyFont="1" applyFill="1" applyBorder="1"/>
    <xf numFmtId="44" fontId="3" fillId="5" borderId="5" xfId="1" applyFont="1" applyFill="1" applyBorder="1"/>
    <xf numFmtId="44" fontId="10" fillId="4" borderId="1" xfId="1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4" fontId="6" fillId="2" borderId="5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" fontId="3" fillId="5" borderId="1" xfId="0" applyNumberFormat="1" applyFont="1" applyFill="1" applyBorder="1" applyAlignment="1">
      <alignment horizontal="right"/>
    </xf>
    <xf numFmtId="44" fontId="3" fillId="0" borderId="1" xfId="1" applyFont="1" applyBorder="1" applyAlignment="1">
      <alignment horizontal="right"/>
    </xf>
    <xf numFmtId="0" fontId="0" fillId="0" borderId="1" xfId="0" applyBorder="1"/>
    <xf numFmtId="0" fontId="3" fillId="0" borderId="0" xfId="0" applyFont="1" applyBorder="1" applyAlignment="1">
      <alignment horizontal="left"/>
    </xf>
    <xf numFmtId="4" fontId="3" fillId="5" borderId="0" xfId="0" applyNumberFormat="1" applyFont="1" applyFill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11" fillId="0" borderId="0" xfId="0" applyFont="1"/>
    <xf numFmtId="4" fontId="3" fillId="0" borderId="0" xfId="0" applyNumberFormat="1" applyFont="1"/>
    <xf numFmtId="43" fontId="0" fillId="0" borderId="0" xfId="0" applyNumberFormat="1"/>
    <xf numFmtId="44" fontId="0" fillId="0" borderId="0" xfId="1" applyFont="1"/>
    <xf numFmtId="0" fontId="12" fillId="0" borderId="0" xfId="0" applyFont="1"/>
    <xf numFmtId="0" fontId="13" fillId="0" borderId="0" xfId="0" applyFont="1"/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%20GERAL%20-%20BACKUP/DOCUMENTOS%20COMPUTADOR%20RAINARA/Presta&#231;&#245;es%20de%20contas%20RH/Presta&#231;&#227;o%20Sa&#250;de/PRESTA&#199;&#195;O%20DE%20CONTAS%202016%20-SAU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16"/>
      <sheetName val="FEVEREIRO 2016"/>
      <sheetName val="MARÇO 2016"/>
      <sheetName val="ABRIL 2016"/>
      <sheetName val="MAIO 2016"/>
      <sheetName val="JUNHO 2016"/>
      <sheetName val="JULHO 2016"/>
      <sheetName val="AGOSTO 2016"/>
      <sheetName val="SETEMBRO 2016"/>
      <sheetName val="OUTUBRO 2016"/>
      <sheetName val="NOVEMBRO 2016"/>
      <sheetName val="DEZEMBRO 2016"/>
    </sheetNames>
    <sheetDataSet>
      <sheetData sheetId="0"/>
      <sheetData sheetId="1">
        <row r="76">
          <cell r="G76">
            <v>54883.679999999978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tabSelected="1" topLeftCell="A34" workbookViewId="0">
      <selection sqref="A1:XFD1048576"/>
    </sheetView>
  </sheetViews>
  <sheetFormatPr defaultColWidth="9.109375" defaultRowHeight="14.4" x14ac:dyDescent="0.3"/>
  <cols>
    <col min="1" max="1" width="6" customWidth="1"/>
    <col min="2" max="2" width="11.88671875" customWidth="1"/>
    <col min="3" max="3" width="12.5546875" customWidth="1"/>
    <col min="4" max="4" width="14.33203125" customWidth="1"/>
    <col min="5" max="5" width="65.88671875" customWidth="1"/>
    <col min="6" max="6" width="13" customWidth="1"/>
    <col min="7" max="7" width="15.44140625" customWidth="1"/>
    <col min="8" max="8" width="12.6640625" bestFit="1" customWidth="1"/>
    <col min="10" max="10" width="9.5546875" bestFit="1" customWidth="1"/>
  </cols>
  <sheetData>
    <row r="1" spans="2:16" ht="18" x14ac:dyDescent="0.3">
      <c r="B1" s="1" t="s">
        <v>0</v>
      </c>
      <c r="C1" s="1"/>
      <c r="D1" s="1"/>
      <c r="E1" s="1"/>
      <c r="F1" s="2"/>
      <c r="G1" s="2"/>
      <c r="H1" s="3"/>
      <c r="I1" s="4"/>
    </row>
    <row r="2" spans="2:16" ht="18" x14ac:dyDescent="0.3">
      <c r="B2" s="2"/>
      <c r="C2" s="2"/>
      <c r="D2" s="2"/>
      <c r="E2" s="2"/>
      <c r="F2" s="2"/>
      <c r="G2" s="2"/>
      <c r="H2" s="5"/>
      <c r="I2" s="6"/>
    </row>
    <row r="3" spans="2:16" ht="18" x14ac:dyDescent="0.3">
      <c r="B3" s="2" t="s">
        <v>1</v>
      </c>
      <c r="C3" s="2"/>
      <c r="D3" s="2"/>
      <c r="E3" s="2"/>
      <c r="F3" s="2"/>
      <c r="G3" s="2"/>
      <c r="H3" s="5"/>
      <c r="I3" s="6"/>
    </row>
    <row r="4" spans="2:16" x14ac:dyDescent="0.3">
      <c r="B4" s="2" t="s">
        <v>2</v>
      </c>
      <c r="C4" s="2"/>
      <c r="D4" s="2"/>
      <c r="E4" s="2"/>
      <c r="F4" s="2"/>
      <c r="G4" s="2"/>
      <c r="H4" s="2"/>
      <c r="I4" s="7"/>
    </row>
    <row r="5" spans="2:16" x14ac:dyDescent="0.3">
      <c r="B5" s="2" t="s">
        <v>3</v>
      </c>
      <c r="C5" s="2"/>
      <c r="D5" s="2"/>
      <c r="E5" s="2"/>
      <c r="F5" s="2"/>
      <c r="G5" s="2"/>
      <c r="H5" s="2"/>
      <c r="I5" s="7"/>
    </row>
    <row r="6" spans="2:16" x14ac:dyDescent="0.3">
      <c r="B6" s="2" t="s">
        <v>4</v>
      </c>
      <c r="C6" s="2"/>
      <c r="D6" s="2"/>
      <c r="E6" s="2"/>
      <c r="F6" s="2"/>
      <c r="G6" s="2"/>
      <c r="H6" s="2"/>
      <c r="I6" s="7"/>
    </row>
    <row r="7" spans="2:16" x14ac:dyDescent="0.3">
      <c r="B7" s="2" t="s">
        <v>5</v>
      </c>
      <c r="C7" s="2"/>
      <c r="D7" s="2"/>
      <c r="E7" s="2"/>
      <c r="F7" s="2"/>
      <c r="G7" s="2"/>
      <c r="H7" s="2"/>
      <c r="I7" s="7"/>
    </row>
    <row r="8" spans="2:16" x14ac:dyDescent="0.3">
      <c r="B8" s="2" t="s">
        <v>6</v>
      </c>
      <c r="C8" s="2"/>
      <c r="D8" s="2"/>
      <c r="E8" s="2"/>
      <c r="F8" s="2"/>
      <c r="G8" s="2"/>
      <c r="H8" s="2"/>
      <c r="I8" s="7"/>
    </row>
    <row r="9" spans="2:16" x14ac:dyDescent="0.3">
      <c r="B9" s="2" t="s">
        <v>7</v>
      </c>
      <c r="C9" s="2"/>
      <c r="D9" s="2"/>
      <c r="E9" s="2"/>
      <c r="F9" s="2"/>
      <c r="G9" s="2"/>
      <c r="H9" s="2"/>
      <c r="I9" s="7"/>
    </row>
    <row r="10" spans="2:16" x14ac:dyDescent="0.3">
      <c r="B10" s="2" t="s">
        <v>8</v>
      </c>
      <c r="C10" s="2"/>
      <c r="D10" s="2"/>
      <c r="E10" s="2"/>
      <c r="F10" s="2"/>
      <c r="G10" s="2"/>
      <c r="H10" s="2"/>
      <c r="I10" s="7"/>
    </row>
    <row r="11" spans="2:16" x14ac:dyDescent="0.3">
      <c r="B11" s="2"/>
      <c r="C11" s="2"/>
      <c r="D11" s="2"/>
      <c r="E11" s="2"/>
      <c r="F11" s="2"/>
      <c r="G11" s="2"/>
      <c r="H11" s="2"/>
      <c r="I11" s="7"/>
    </row>
    <row r="12" spans="2:16" x14ac:dyDescent="0.3">
      <c r="B12" s="2"/>
      <c r="C12" s="2"/>
      <c r="D12" s="2"/>
      <c r="E12" s="2"/>
      <c r="F12" s="2"/>
      <c r="G12" s="2"/>
      <c r="H12" s="2"/>
      <c r="I12" s="7"/>
    </row>
    <row r="13" spans="2:16" x14ac:dyDescent="0.3">
      <c r="B13" s="2" t="s">
        <v>9</v>
      </c>
      <c r="C13" s="2"/>
      <c r="D13" s="2"/>
      <c r="E13" s="2"/>
      <c r="F13" s="2"/>
      <c r="G13" s="2"/>
      <c r="H13" s="2"/>
    </row>
    <row r="14" spans="2:16" x14ac:dyDescent="0.3">
      <c r="B14" s="8" t="s">
        <v>10</v>
      </c>
      <c r="C14" s="8" t="s">
        <v>11</v>
      </c>
      <c r="D14" s="8" t="s">
        <v>12</v>
      </c>
      <c r="E14" s="8" t="s">
        <v>13</v>
      </c>
      <c r="F14" s="2"/>
      <c r="G14" s="2"/>
      <c r="H14" s="2"/>
      <c r="P14" t="s">
        <v>14</v>
      </c>
    </row>
    <row r="15" spans="2:16" x14ac:dyDescent="0.3">
      <c r="B15" s="9">
        <v>42430</v>
      </c>
      <c r="C15" s="10">
        <v>12</v>
      </c>
      <c r="D15" s="10">
        <v>4</v>
      </c>
      <c r="E15" s="11">
        <v>103193.98</v>
      </c>
      <c r="F15" s="2"/>
      <c r="G15" s="2"/>
      <c r="H15" s="2"/>
    </row>
    <row r="16" spans="2:16" x14ac:dyDescent="0.3">
      <c r="B16" s="12"/>
      <c r="C16" s="13" t="s">
        <v>15</v>
      </c>
      <c r="D16" s="14"/>
      <c r="E16" s="11">
        <f>'[1]FEVEREIRO 2016'!G76</f>
        <v>54883.679999999978</v>
      </c>
      <c r="F16" s="2"/>
      <c r="G16" s="2"/>
      <c r="H16" s="2"/>
    </row>
    <row r="17" spans="1:11" x14ac:dyDescent="0.3">
      <c r="B17" s="15" t="s">
        <v>16</v>
      </c>
      <c r="C17" s="16"/>
      <c r="D17" s="17"/>
      <c r="E17" s="18">
        <f>SUM(E15:E16)</f>
        <v>158077.65999999997</v>
      </c>
      <c r="F17" s="2"/>
      <c r="G17" s="2"/>
      <c r="H17" s="2"/>
    </row>
    <row r="18" spans="1:11" x14ac:dyDescent="0.3">
      <c r="B18" s="19"/>
      <c r="C18" s="19"/>
      <c r="D18" s="19"/>
      <c r="E18" s="20"/>
      <c r="F18" s="2"/>
      <c r="G18" s="2"/>
      <c r="H18" s="2"/>
    </row>
    <row r="19" spans="1:11" x14ac:dyDescent="0.3">
      <c r="B19" s="19"/>
      <c r="C19" s="19"/>
      <c r="D19" s="19"/>
      <c r="E19" s="20"/>
      <c r="F19" s="2"/>
      <c r="G19" s="2"/>
      <c r="H19" s="2"/>
    </row>
    <row r="20" spans="1:11" x14ac:dyDescent="0.3">
      <c r="B20" s="2" t="s">
        <v>17</v>
      </c>
      <c r="C20" s="2"/>
      <c r="D20" s="2"/>
      <c r="E20" s="21"/>
      <c r="F20" s="2"/>
      <c r="G20" s="2"/>
      <c r="H20" s="2"/>
    </row>
    <row r="21" spans="1:11" x14ac:dyDescent="0.3">
      <c r="B21" s="2" t="s">
        <v>18</v>
      </c>
      <c r="C21" s="2"/>
      <c r="D21" s="2"/>
      <c r="E21" s="2"/>
      <c r="F21" s="2"/>
      <c r="G21" s="2"/>
      <c r="H21" s="2"/>
    </row>
    <row r="22" spans="1:11" x14ac:dyDescent="0.3">
      <c r="B22" s="2" t="s">
        <v>19</v>
      </c>
      <c r="C22" s="2"/>
      <c r="D22" s="2"/>
      <c r="E22" s="2"/>
      <c r="F22" s="2"/>
      <c r="G22" s="2"/>
      <c r="H22" s="2"/>
    </row>
    <row r="23" spans="1:11" x14ac:dyDescent="0.3">
      <c r="B23" s="2" t="s">
        <v>20</v>
      </c>
      <c r="C23" s="2"/>
      <c r="D23" s="2"/>
      <c r="E23" s="2"/>
      <c r="F23" s="2"/>
      <c r="G23" s="2"/>
      <c r="H23" s="2"/>
    </row>
    <row r="24" spans="1:11" x14ac:dyDescent="0.3">
      <c r="B24" s="2" t="s">
        <v>21</v>
      </c>
      <c r="C24" s="2"/>
      <c r="D24" s="2"/>
      <c r="E24" s="2"/>
      <c r="F24" s="2"/>
      <c r="G24" s="2"/>
      <c r="H24" s="2"/>
    </row>
    <row r="25" spans="1:11" x14ac:dyDescent="0.3">
      <c r="B25" s="2" t="s">
        <v>22</v>
      </c>
      <c r="C25" s="2"/>
      <c r="D25" s="2"/>
      <c r="E25" s="2"/>
      <c r="F25" s="2"/>
      <c r="G25" s="2"/>
      <c r="H25" s="2"/>
    </row>
    <row r="26" spans="1:11" x14ac:dyDescent="0.3">
      <c r="B26" s="2"/>
      <c r="C26" s="2"/>
      <c r="D26" s="2"/>
      <c r="E26" s="2"/>
      <c r="F26" s="2"/>
      <c r="G26" s="2"/>
      <c r="H26" s="2"/>
    </row>
    <row r="27" spans="1:11" x14ac:dyDescent="0.3">
      <c r="B27" s="2"/>
      <c r="C27" s="2"/>
      <c r="D27" s="2"/>
      <c r="E27" s="2"/>
      <c r="F27" s="2"/>
      <c r="G27" s="2"/>
      <c r="H27" s="2"/>
    </row>
    <row r="28" spans="1:11" x14ac:dyDescent="0.3">
      <c r="B28" s="2"/>
      <c r="C28" s="2"/>
      <c r="D28" s="2"/>
      <c r="E28" s="2"/>
      <c r="F28" s="2"/>
      <c r="G28" s="2"/>
      <c r="H28" s="2"/>
    </row>
    <row r="29" spans="1:11" x14ac:dyDescent="0.3">
      <c r="B29" s="2"/>
      <c r="C29" s="2"/>
      <c r="D29" s="2"/>
      <c r="E29" s="2"/>
      <c r="F29" s="2"/>
      <c r="G29" s="2"/>
      <c r="H29" s="2"/>
    </row>
    <row r="30" spans="1:11" x14ac:dyDescent="0.3">
      <c r="A30" s="8" t="s">
        <v>23</v>
      </c>
      <c r="B30" s="8" t="s">
        <v>24</v>
      </c>
      <c r="C30" s="8" t="s">
        <v>25</v>
      </c>
      <c r="D30" s="8" t="s">
        <v>26</v>
      </c>
      <c r="E30" s="8" t="s">
        <v>27</v>
      </c>
      <c r="F30" s="8" t="s">
        <v>28</v>
      </c>
      <c r="G30" s="22" t="s">
        <v>29</v>
      </c>
      <c r="H30" s="2"/>
      <c r="K30" s="23"/>
    </row>
    <row r="31" spans="1:11" x14ac:dyDescent="0.3">
      <c r="A31" s="10">
        <v>1</v>
      </c>
      <c r="B31" s="24">
        <v>42451</v>
      </c>
      <c r="C31" s="10" t="s">
        <v>30</v>
      </c>
      <c r="D31" s="25" t="s">
        <v>31</v>
      </c>
      <c r="E31" s="26" t="s">
        <v>32</v>
      </c>
      <c r="F31" s="18">
        <v>4769.25</v>
      </c>
      <c r="G31" s="18">
        <v>4769.25</v>
      </c>
      <c r="H31" s="2"/>
      <c r="K31" s="23"/>
    </row>
    <row r="32" spans="1:11" x14ac:dyDescent="0.3">
      <c r="A32" s="10">
        <v>2</v>
      </c>
      <c r="B32" s="24">
        <v>42451</v>
      </c>
      <c r="C32" s="10" t="s">
        <v>33</v>
      </c>
      <c r="D32" s="27" t="s">
        <v>31</v>
      </c>
      <c r="E32" s="28" t="s">
        <v>34</v>
      </c>
      <c r="F32" s="18">
        <v>384</v>
      </c>
      <c r="G32" s="18">
        <v>384</v>
      </c>
      <c r="H32" s="2"/>
      <c r="K32" s="23"/>
    </row>
    <row r="33" spans="1:11" x14ac:dyDescent="0.3">
      <c r="A33" s="8">
        <v>3</v>
      </c>
      <c r="B33" s="29">
        <v>42457</v>
      </c>
      <c r="C33" s="8">
        <v>10330</v>
      </c>
      <c r="D33" s="30" t="s">
        <v>35</v>
      </c>
      <c r="E33" s="31" t="s">
        <v>36</v>
      </c>
      <c r="F33" s="32">
        <v>1464.46</v>
      </c>
      <c r="G33" s="32">
        <v>1464.46</v>
      </c>
      <c r="H33" s="2"/>
      <c r="K33" s="23"/>
    </row>
    <row r="34" spans="1:11" x14ac:dyDescent="0.3">
      <c r="A34" s="8">
        <v>4</v>
      </c>
      <c r="B34" s="29">
        <v>42457</v>
      </c>
      <c r="C34" s="8">
        <v>10330</v>
      </c>
      <c r="D34" s="30" t="s">
        <v>35</v>
      </c>
      <c r="E34" s="31" t="s">
        <v>37</v>
      </c>
      <c r="F34" s="32">
        <v>3131.79</v>
      </c>
      <c r="G34" s="32">
        <v>3131.79</v>
      </c>
      <c r="H34" s="33"/>
      <c r="K34" s="23"/>
    </row>
    <row r="35" spans="1:11" x14ac:dyDescent="0.3">
      <c r="A35" s="10">
        <v>5</v>
      </c>
      <c r="B35" s="24">
        <v>42467</v>
      </c>
      <c r="C35" s="10">
        <v>0</v>
      </c>
      <c r="D35" s="27" t="s">
        <v>38</v>
      </c>
      <c r="E35" s="28" t="s">
        <v>39</v>
      </c>
      <c r="F35" s="18">
        <v>5052.99</v>
      </c>
      <c r="G35" s="18">
        <v>5052.99</v>
      </c>
      <c r="H35" s="2"/>
      <c r="K35" s="23"/>
    </row>
    <row r="36" spans="1:11" x14ac:dyDescent="0.3">
      <c r="A36" s="10">
        <v>6</v>
      </c>
      <c r="B36" s="24">
        <v>42472</v>
      </c>
      <c r="C36" s="10">
        <v>0</v>
      </c>
      <c r="D36" s="27" t="s">
        <v>38</v>
      </c>
      <c r="E36" s="28" t="s">
        <v>40</v>
      </c>
      <c r="F36" s="18">
        <v>7780.5</v>
      </c>
      <c r="G36" s="18">
        <v>7780.5</v>
      </c>
      <c r="H36" s="2"/>
      <c r="K36" s="23"/>
    </row>
    <row r="37" spans="1:11" x14ac:dyDescent="0.3">
      <c r="A37" s="10">
        <v>7</v>
      </c>
      <c r="B37" s="24">
        <v>42472</v>
      </c>
      <c r="C37" s="10">
        <v>0</v>
      </c>
      <c r="D37" s="28" t="s">
        <v>38</v>
      </c>
      <c r="E37" s="28" t="s">
        <v>41</v>
      </c>
      <c r="F37" s="18">
        <v>1628.04</v>
      </c>
      <c r="G37" s="18">
        <v>1628.04</v>
      </c>
      <c r="H37" s="2"/>
      <c r="K37" s="23"/>
    </row>
    <row r="38" spans="1:11" x14ac:dyDescent="0.3">
      <c r="A38" s="10">
        <v>8</v>
      </c>
      <c r="B38" s="24">
        <v>42472</v>
      </c>
      <c r="C38" s="10">
        <v>0</v>
      </c>
      <c r="D38" s="28" t="s">
        <v>38</v>
      </c>
      <c r="E38" s="28" t="s">
        <v>42</v>
      </c>
      <c r="F38" s="18">
        <v>213.94</v>
      </c>
      <c r="G38" s="18">
        <v>213.94</v>
      </c>
      <c r="H38" s="2"/>
      <c r="K38" s="23"/>
    </row>
    <row r="39" spans="1:11" x14ac:dyDescent="0.3">
      <c r="A39" s="10">
        <v>9</v>
      </c>
      <c r="B39" s="24">
        <v>42472</v>
      </c>
      <c r="C39" s="10">
        <v>0</v>
      </c>
      <c r="D39" s="27" t="s">
        <v>38</v>
      </c>
      <c r="E39" s="28" t="s">
        <v>43</v>
      </c>
      <c r="F39" s="18">
        <v>656.01</v>
      </c>
      <c r="G39" s="18">
        <v>656.01</v>
      </c>
      <c r="H39" s="2"/>
      <c r="K39" s="23"/>
    </row>
    <row r="40" spans="1:11" x14ac:dyDescent="0.3">
      <c r="A40" s="8">
        <v>10</v>
      </c>
      <c r="B40" s="29">
        <v>42472</v>
      </c>
      <c r="C40" s="34">
        <v>10412</v>
      </c>
      <c r="D40" s="30" t="s">
        <v>35</v>
      </c>
      <c r="E40" s="22" t="s">
        <v>44</v>
      </c>
      <c r="F40" s="35">
        <v>794.46</v>
      </c>
      <c r="G40" s="35">
        <v>794.46</v>
      </c>
      <c r="H40" s="2"/>
      <c r="K40" s="23"/>
    </row>
    <row r="41" spans="1:11" x14ac:dyDescent="0.3">
      <c r="A41" s="8">
        <v>11</v>
      </c>
      <c r="B41" s="29">
        <v>42472</v>
      </c>
      <c r="C41" s="34">
        <v>10412</v>
      </c>
      <c r="D41" s="30" t="s">
        <v>35</v>
      </c>
      <c r="E41" s="22" t="s">
        <v>45</v>
      </c>
      <c r="F41" s="35">
        <v>926.48</v>
      </c>
      <c r="G41" s="35">
        <v>926.48</v>
      </c>
      <c r="H41" s="2"/>
      <c r="K41" s="23"/>
    </row>
    <row r="42" spans="1:11" x14ac:dyDescent="0.3">
      <c r="A42" s="8">
        <v>12</v>
      </c>
      <c r="B42" s="29">
        <v>42472</v>
      </c>
      <c r="C42" s="34">
        <v>10412</v>
      </c>
      <c r="D42" s="30" t="s">
        <v>35</v>
      </c>
      <c r="E42" s="22" t="s">
        <v>46</v>
      </c>
      <c r="F42" s="35">
        <v>2059.0300000000002</v>
      </c>
      <c r="G42" s="35">
        <v>2059.0300000000002</v>
      </c>
      <c r="H42" s="2"/>
      <c r="K42" s="23"/>
    </row>
    <row r="43" spans="1:11" x14ac:dyDescent="0.3">
      <c r="A43" s="8">
        <v>13</v>
      </c>
      <c r="B43" s="29">
        <v>42472</v>
      </c>
      <c r="C43" s="34">
        <v>10412</v>
      </c>
      <c r="D43" s="30" t="s">
        <v>35</v>
      </c>
      <c r="E43" s="22" t="s">
        <v>47</v>
      </c>
      <c r="F43" s="35">
        <v>3879.84</v>
      </c>
      <c r="G43" s="35">
        <v>3879.84</v>
      </c>
      <c r="H43" s="2"/>
      <c r="K43" s="23"/>
    </row>
    <row r="44" spans="1:11" x14ac:dyDescent="0.3">
      <c r="A44" s="8">
        <v>14</v>
      </c>
      <c r="B44" s="29">
        <v>42472</v>
      </c>
      <c r="C44" s="34">
        <v>10412</v>
      </c>
      <c r="D44" s="30" t="s">
        <v>35</v>
      </c>
      <c r="E44" s="31" t="s">
        <v>48</v>
      </c>
      <c r="F44" s="35">
        <v>1371.44</v>
      </c>
      <c r="G44" s="35">
        <v>1371.44</v>
      </c>
      <c r="H44" s="2"/>
      <c r="K44" s="23"/>
    </row>
    <row r="45" spans="1:11" x14ac:dyDescent="0.3">
      <c r="A45" s="8">
        <v>15</v>
      </c>
      <c r="B45" s="29">
        <v>42472</v>
      </c>
      <c r="C45" s="34">
        <v>10412</v>
      </c>
      <c r="D45" s="30" t="s">
        <v>35</v>
      </c>
      <c r="E45" s="31" t="s">
        <v>49</v>
      </c>
      <c r="F45" s="35">
        <v>1039.1099999999999</v>
      </c>
      <c r="G45" s="35">
        <v>1039.1099999999999</v>
      </c>
      <c r="H45" s="2"/>
      <c r="K45" s="23"/>
    </row>
    <row r="46" spans="1:11" x14ac:dyDescent="0.3">
      <c r="A46" s="8">
        <v>16</v>
      </c>
      <c r="B46" s="29">
        <v>42472</v>
      </c>
      <c r="C46" s="34">
        <v>10412</v>
      </c>
      <c r="D46" s="36" t="s">
        <v>35</v>
      </c>
      <c r="E46" s="31" t="s">
        <v>50</v>
      </c>
      <c r="F46" s="35">
        <v>1080.1099999999999</v>
      </c>
      <c r="G46" s="35">
        <v>1080.1099999999999</v>
      </c>
      <c r="H46" s="2"/>
      <c r="K46" s="23"/>
    </row>
    <row r="47" spans="1:11" x14ac:dyDescent="0.3">
      <c r="A47" s="8">
        <v>17</v>
      </c>
      <c r="B47" s="29">
        <v>42472</v>
      </c>
      <c r="C47" s="34">
        <v>10412</v>
      </c>
      <c r="D47" s="36" t="s">
        <v>35</v>
      </c>
      <c r="E47" s="31" t="s">
        <v>51</v>
      </c>
      <c r="F47" s="35">
        <v>1090.3599999999999</v>
      </c>
      <c r="G47" s="35">
        <v>1090.3599999999999</v>
      </c>
      <c r="H47" s="2"/>
      <c r="K47" s="23"/>
    </row>
    <row r="48" spans="1:11" x14ac:dyDescent="0.3">
      <c r="A48" s="8">
        <v>18</v>
      </c>
      <c r="B48" s="29">
        <v>42472</v>
      </c>
      <c r="C48" s="34">
        <v>10412</v>
      </c>
      <c r="D48" s="36" t="s">
        <v>35</v>
      </c>
      <c r="E48" s="31" t="s">
        <v>52</v>
      </c>
      <c r="F48" s="35">
        <v>2228.15</v>
      </c>
      <c r="G48" s="35">
        <v>2228.15</v>
      </c>
      <c r="H48" s="2"/>
      <c r="K48" s="23"/>
    </row>
    <row r="49" spans="1:11" x14ac:dyDescent="0.3">
      <c r="A49" s="8">
        <v>19</v>
      </c>
      <c r="B49" s="29">
        <v>42472</v>
      </c>
      <c r="C49" s="34">
        <v>10412</v>
      </c>
      <c r="D49" s="36" t="s">
        <v>35</v>
      </c>
      <c r="E49" s="31" t="s">
        <v>53</v>
      </c>
      <c r="F49" s="35">
        <v>1103.1099999999999</v>
      </c>
      <c r="G49" s="35">
        <v>1103.1099999999999</v>
      </c>
      <c r="H49" s="2"/>
      <c r="K49" s="23"/>
    </row>
    <row r="50" spans="1:11" x14ac:dyDescent="0.3">
      <c r="A50" s="8">
        <v>20</v>
      </c>
      <c r="B50" s="29">
        <v>42472</v>
      </c>
      <c r="C50" s="34">
        <v>10412</v>
      </c>
      <c r="D50" s="36" t="s">
        <v>35</v>
      </c>
      <c r="E50" s="31" t="s">
        <v>54</v>
      </c>
      <c r="F50" s="35">
        <v>1906.75</v>
      </c>
      <c r="G50" s="35">
        <v>1906.75</v>
      </c>
      <c r="H50" s="2"/>
      <c r="K50" s="23"/>
    </row>
    <row r="51" spans="1:11" x14ac:dyDescent="0.3">
      <c r="A51" s="8">
        <v>21</v>
      </c>
      <c r="B51" s="29">
        <v>42472</v>
      </c>
      <c r="C51" s="34">
        <v>10412</v>
      </c>
      <c r="D51" s="36" t="s">
        <v>35</v>
      </c>
      <c r="E51" s="31" t="s">
        <v>55</v>
      </c>
      <c r="F51" s="35">
        <v>2604.17</v>
      </c>
      <c r="G51" s="35">
        <v>2604.17</v>
      </c>
      <c r="H51" s="2"/>
      <c r="K51" s="23"/>
    </row>
    <row r="52" spans="1:11" x14ac:dyDescent="0.3">
      <c r="A52" s="8">
        <v>22</v>
      </c>
      <c r="B52" s="29">
        <v>42472</v>
      </c>
      <c r="C52" s="34">
        <v>10412</v>
      </c>
      <c r="D52" s="36" t="s">
        <v>35</v>
      </c>
      <c r="E52" s="31" t="s">
        <v>56</v>
      </c>
      <c r="F52" s="35">
        <v>1686.53</v>
      </c>
      <c r="G52" s="35">
        <v>1686.53</v>
      </c>
      <c r="H52" s="2"/>
      <c r="K52" s="23"/>
    </row>
    <row r="53" spans="1:11" x14ac:dyDescent="0.3">
      <c r="A53" s="8">
        <v>23</v>
      </c>
      <c r="B53" s="29">
        <v>42472</v>
      </c>
      <c r="C53" s="34">
        <v>10412</v>
      </c>
      <c r="D53" s="36" t="s">
        <v>35</v>
      </c>
      <c r="E53" s="31" t="s">
        <v>57</v>
      </c>
      <c r="F53" s="35">
        <v>3169.69</v>
      </c>
      <c r="G53" s="35">
        <v>3169.69</v>
      </c>
      <c r="H53" s="2"/>
      <c r="K53" s="23"/>
    </row>
    <row r="54" spans="1:11" x14ac:dyDescent="0.3">
      <c r="A54" s="8">
        <v>24</v>
      </c>
      <c r="B54" s="29">
        <v>42472</v>
      </c>
      <c r="C54" s="34">
        <v>10412</v>
      </c>
      <c r="D54" s="36" t="s">
        <v>35</v>
      </c>
      <c r="E54" s="31" t="s">
        <v>58</v>
      </c>
      <c r="F54" s="35">
        <v>2346.9699999999998</v>
      </c>
      <c r="G54" s="35">
        <v>2346.9699999999998</v>
      </c>
      <c r="H54" s="2"/>
      <c r="K54" s="23"/>
    </row>
    <row r="55" spans="1:11" x14ac:dyDescent="0.3">
      <c r="A55" s="8">
        <v>25</v>
      </c>
      <c r="B55" s="29">
        <v>42472</v>
      </c>
      <c r="C55" s="34">
        <v>10412</v>
      </c>
      <c r="D55" s="36" t="s">
        <v>35</v>
      </c>
      <c r="E55" s="31" t="s">
        <v>59</v>
      </c>
      <c r="F55" s="35">
        <v>2108.16</v>
      </c>
      <c r="G55" s="35">
        <v>2108.16</v>
      </c>
      <c r="H55" s="2"/>
      <c r="K55" s="23"/>
    </row>
    <row r="56" spans="1:11" x14ac:dyDescent="0.3">
      <c r="A56" s="8">
        <v>26</v>
      </c>
      <c r="B56" s="29">
        <v>42472</v>
      </c>
      <c r="C56" s="34">
        <v>10412</v>
      </c>
      <c r="D56" s="36" t="s">
        <v>35</v>
      </c>
      <c r="E56" s="22" t="s">
        <v>60</v>
      </c>
      <c r="F56" s="35">
        <v>4446.4799999999996</v>
      </c>
      <c r="G56" s="35">
        <v>4446.4799999999996</v>
      </c>
      <c r="H56" s="2"/>
      <c r="K56" s="23"/>
    </row>
    <row r="57" spans="1:11" x14ac:dyDescent="0.3">
      <c r="A57" s="8">
        <v>27</v>
      </c>
      <c r="B57" s="29">
        <v>42472</v>
      </c>
      <c r="C57" s="34">
        <v>10412</v>
      </c>
      <c r="D57" s="30" t="s">
        <v>35</v>
      </c>
      <c r="E57" s="22" t="s">
        <v>61</v>
      </c>
      <c r="F57" s="35">
        <v>3178.16</v>
      </c>
      <c r="G57" s="35">
        <v>3178.16</v>
      </c>
      <c r="H57" s="2"/>
      <c r="K57" s="23"/>
    </row>
    <row r="58" spans="1:11" x14ac:dyDescent="0.3">
      <c r="A58" s="8">
        <v>28</v>
      </c>
      <c r="B58" s="29">
        <v>42472</v>
      </c>
      <c r="C58" s="34">
        <v>10412</v>
      </c>
      <c r="D58" s="30" t="s">
        <v>35</v>
      </c>
      <c r="E58" s="22" t="s">
        <v>62</v>
      </c>
      <c r="F58" s="35">
        <v>1884.83</v>
      </c>
      <c r="G58" s="35">
        <v>1884.83</v>
      </c>
      <c r="H58" s="2"/>
      <c r="K58" s="23"/>
    </row>
    <row r="59" spans="1:11" x14ac:dyDescent="0.3">
      <c r="A59" s="8">
        <v>29</v>
      </c>
      <c r="B59" s="29">
        <v>42472</v>
      </c>
      <c r="C59" s="34">
        <v>10412</v>
      </c>
      <c r="D59" s="30" t="s">
        <v>35</v>
      </c>
      <c r="E59" s="22" t="s">
        <v>63</v>
      </c>
      <c r="F59" s="35">
        <v>903.78</v>
      </c>
      <c r="G59" s="35">
        <v>903.78</v>
      </c>
      <c r="H59" s="2"/>
      <c r="K59" s="23"/>
    </row>
    <row r="60" spans="1:11" x14ac:dyDescent="0.3">
      <c r="A60" s="8">
        <v>30</v>
      </c>
      <c r="B60" s="29">
        <v>42472</v>
      </c>
      <c r="C60" s="34">
        <v>10412</v>
      </c>
      <c r="D60" s="30" t="s">
        <v>35</v>
      </c>
      <c r="E60" s="22" t="s">
        <v>64</v>
      </c>
      <c r="F60" s="35">
        <v>1022.21</v>
      </c>
      <c r="G60" s="35">
        <v>1022.21</v>
      </c>
      <c r="H60" s="2"/>
      <c r="K60" s="23"/>
    </row>
    <row r="61" spans="1:11" x14ac:dyDescent="0.3">
      <c r="A61" s="8">
        <v>31</v>
      </c>
      <c r="B61" s="29">
        <v>42472</v>
      </c>
      <c r="C61" s="34">
        <v>10412</v>
      </c>
      <c r="D61" s="30" t="s">
        <v>35</v>
      </c>
      <c r="E61" s="22" t="s">
        <v>65</v>
      </c>
      <c r="F61" s="35">
        <v>1308.25</v>
      </c>
      <c r="G61" s="35">
        <v>1308.25</v>
      </c>
      <c r="H61" s="2"/>
      <c r="K61" s="23"/>
    </row>
    <row r="62" spans="1:11" x14ac:dyDescent="0.3">
      <c r="A62" s="8">
        <v>32</v>
      </c>
      <c r="B62" s="29">
        <v>42472</v>
      </c>
      <c r="C62" s="34">
        <v>10412</v>
      </c>
      <c r="D62" s="30" t="s">
        <v>35</v>
      </c>
      <c r="E62" s="22" t="s">
        <v>66</v>
      </c>
      <c r="F62" s="35">
        <v>1047.6199999999999</v>
      </c>
      <c r="G62" s="35">
        <v>1047.6199999999999</v>
      </c>
      <c r="H62" s="2"/>
      <c r="K62" s="23"/>
    </row>
    <row r="63" spans="1:11" x14ac:dyDescent="0.3">
      <c r="A63" s="8">
        <v>33</v>
      </c>
      <c r="B63" s="29">
        <v>42472</v>
      </c>
      <c r="C63" s="34">
        <v>10412</v>
      </c>
      <c r="D63" s="30" t="s">
        <v>35</v>
      </c>
      <c r="E63" s="22" t="s">
        <v>67</v>
      </c>
      <c r="F63" s="35">
        <v>2284.21</v>
      </c>
      <c r="G63" s="35">
        <v>2284.21</v>
      </c>
      <c r="H63" s="2"/>
      <c r="K63" s="23"/>
    </row>
    <row r="64" spans="1:11" x14ac:dyDescent="0.3">
      <c r="A64" s="8">
        <v>34</v>
      </c>
      <c r="B64" s="29">
        <v>42472</v>
      </c>
      <c r="C64" s="34">
        <v>10412</v>
      </c>
      <c r="D64" s="30" t="s">
        <v>35</v>
      </c>
      <c r="E64" s="22" t="s">
        <v>68</v>
      </c>
      <c r="F64" s="35">
        <v>3436.78</v>
      </c>
      <c r="G64" s="35">
        <v>3436.78</v>
      </c>
      <c r="H64" s="33"/>
      <c r="J64" s="37"/>
      <c r="K64" s="23"/>
    </row>
    <row r="65" spans="1:18" x14ac:dyDescent="0.3">
      <c r="A65" s="10">
        <v>35</v>
      </c>
      <c r="B65" s="24">
        <v>42473</v>
      </c>
      <c r="C65" s="10" t="s">
        <v>69</v>
      </c>
      <c r="D65" s="27" t="s">
        <v>70</v>
      </c>
      <c r="E65" s="28" t="s">
        <v>71</v>
      </c>
      <c r="F65" s="18">
        <v>1428.6</v>
      </c>
      <c r="G65" s="18">
        <v>1428.6</v>
      </c>
      <c r="H65" s="2"/>
      <c r="K65" s="23"/>
    </row>
    <row r="66" spans="1:18" x14ac:dyDescent="0.3">
      <c r="A66" s="10">
        <v>36</v>
      </c>
      <c r="B66" s="24">
        <v>42473</v>
      </c>
      <c r="C66" s="10" t="s">
        <v>72</v>
      </c>
      <c r="D66" s="28" t="s">
        <v>73</v>
      </c>
      <c r="E66" s="28" t="s">
        <v>74</v>
      </c>
      <c r="F66" s="18">
        <v>1786.67</v>
      </c>
      <c r="G66" s="18">
        <v>1786.67</v>
      </c>
      <c r="H66" s="2"/>
      <c r="K66" s="23"/>
    </row>
    <row r="67" spans="1:18" x14ac:dyDescent="0.3">
      <c r="A67" s="10">
        <v>37</v>
      </c>
      <c r="B67" s="24">
        <v>42473</v>
      </c>
      <c r="C67" s="38" t="s">
        <v>75</v>
      </c>
      <c r="D67" s="27" t="s">
        <v>76</v>
      </c>
      <c r="E67" s="28" t="s">
        <v>77</v>
      </c>
      <c r="F67" s="39">
        <v>1952.7</v>
      </c>
      <c r="G67" s="39">
        <v>1952.7</v>
      </c>
      <c r="H67" s="2"/>
      <c r="K67" s="23"/>
    </row>
    <row r="68" spans="1:18" x14ac:dyDescent="0.3">
      <c r="A68" s="10">
        <v>38</v>
      </c>
      <c r="B68" s="24">
        <v>42474</v>
      </c>
      <c r="C68" s="10" t="s">
        <v>78</v>
      </c>
      <c r="D68" s="27" t="s">
        <v>76</v>
      </c>
      <c r="E68" s="28" t="s">
        <v>79</v>
      </c>
      <c r="F68" s="18">
        <v>3494.24</v>
      </c>
      <c r="G68" s="18">
        <v>3494.24</v>
      </c>
      <c r="H68" s="2"/>
      <c r="K68" s="23"/>
    </row>
    <row r="69" spans="1:18" x14ac:dyDescent="0.3">
      <c r="A69" s="10">
        <v>39</v>
      </c>
      <c r="B69" s="24">
        <v>42474</v>
      </c>
      <c r="C69" s="10" t="s">
        <v>80</v>
      </c>
      <c r="D69" s="27" t="s">
        <v>81</v>
      </c>
      <c r="E69" s="28" t="s">
        <v>82</v>
      </c>
      <c r="F69" s="18">
        <v>2400</v>
      </c>
      <c r="G69" s="18">
        <v>2400</v>
      </c>
      <c r="H69" s="2"/>
      <c r="K69" s="23"/>
    </row>
    <row r="70" spans="1:18" x14ac:dyDescent="0.3">
      <c r="A70" s="10">
        <v>40</v>
      </c>
      <c r="B70" s="24">
        <v>42478</v>
      </c>
      <c r="C70" s="10" t="s">
        <v>83</v>
      </c>
      <c r="D70" s="27" t="s">
        <v>76</v>
      </c>
      <c r="E70" s="28" t="s">
        <v>84</v>
      </c>
      <c r="F70" s="18">
        <v>862.08</v>
      </c>
      <c r="G70" s="18">
        <v>862.08</v>
      </c>
      <c r="H70" s="2"/>
      <c r="K70" s="23"/>
    </row>
    <row r="71" spans="1:18" x14ac:dyDescent="0.3">
      <c r="A71" s="10">
        <v>41</v>
      </c>
      <c r="B71" s="24">
        <v>42478</v>
      </c>
      <c r="C71" s="10" t="s">
        <v>85</v>
      </c>
      <c r="D71" s="27" t="s">
        <v>76</v>
      </c>
      <c r="E71" s="28" t="s">
        <v>86</v>
      </c>
      <c r="F71" s="18">
        <v>2600.44</v>
      </c>
      <c r="G71" s="18">
        <v>2600.44</v>
      </c>
      <c r="H71" s="2"/>
      <c r="K71" s="23"/>
    </row>
    <row r="72" spans="1:18" x14ac:dyDescent="0.3">
      <c r="A72" s="40"/>
      <c r="B72" s="41" t="s">
        <v>87</v>
      </c>
      <c r="C72" s="42"/>
      <c r="D72" s="42"/>
      <c r="E72" s="42"/>
      <c r="F72" s="43"/>
      <c r="G72" s="44">
        <f>SUM(G31:G71)</f>
        <v>88512.390000000014</v>
      </c>
      <c r="H72" s="2"/>
      <c r="K72" s="23"/>
      <c r="M72" s="23"/>
      <c r="N72" s="45"/>
      <c r="O72" s="23"/>
      <c r="P72" s="23"/>
      <c r="Q72" s="23"/>
    </row>
    <row r="73" spans="1:18" x14ac:dyDescent="0.3">
      <c r="A73" s="40"/>
      <c r="B73" s="46" t="s">
        <v>88</v>
      </c>
      <c r="C73" s="47"/>
      <c r="D73" s="47"/>
      <c r="E73" s="47"/>
      <c r="F73" s="48"/>
      <c r="G73" s="49">
        <v>145.80000000000001</v>
      </c>
      <c r="H73" s="2"/>
      <c r="K73" s="23"/>
      <c r="M73" s="23"/>
      <c r="N73" s="45"/>
      <c r="O73" s="23"/>
      <c r="P73" s="23"/>
      <c r="Q73" s="23"/>
    </row>
    <row r="74" spans="1:18" x14ac:dyDescent="0.3">
      <c r="B74" s="50" t="s">
        <v>89</v>
      </c>
      <c r="C74" s="51"/>
      <c r="D74" s="51"/>
      <c r="E74" s="52"/>
      <c r="F74" s="53"/>
      <c r="G74" s="44">
        <f>G73+G72</f>
        <v>88658.190000000017</v>
      </c>
      <c r="H74" s="2"/>
      <c r="K74" s="23"/>
      <c r="M74" s="23"/>
      <c r="N74" s="45"/>
      <c r="O74" s="23"/>
      <c r="P74" s="23"/>
      <c r="Q74" s="23"/>
    </row>
    <row r="75" spans="1:18" x14ac:dyDescent="0.3">
      <c r="B75" s="54" t="s">
        <v>90</v>
      </c>
      <c r="C75" s="55"/>
      <c r="D75" s="55"/>
      <c r="E75" s="56"/>
      <c r="F75" s="57"/>
      <c r="G75" s="58">
        <f>E17</f>
        <v>158077.65999999997</v>
      </c>
      <c r="H75" s="2"/>
      <c r="K75" s="23"/>
      <c r="M75" s="23"/>
      <c r="N75" s="45"/>
      <c r="O75" s="23"/>
      <c r="P75" s="23"/>
      <c r="Q75" s="23"/>
    </row>
    <row r="76" spans="1:18" x14ac:dyDescent="0.3">
      <c r="B76" s="54" t="s">
        <v>91</v>
      </c>
      <c r="C76" s="55"/>
      <c r="D76" s="55"/>
      <c r="E76" s="55"/>
      <c r="F76" s="57"/>
      <c r="G76" s="58">
        <f>G75-G74</f>
        <v>69419.469999999958</v>
      </c>
      <c r="H76" s="2"/>
      <c r="K76" s="23"/>
      <c r="M76" s="23"/>
      <c r="N76" s="45"/>
      <c r="O76" s="23"/>
      <c r="P76" s="23"/>
      <c r="Q76" s="23"/>
      <c r="R76" s="23"/>
    </row>
    <row r="77" spans="1:18" x14ac:dyDescent="0.3">
      <c r="B77" s="54" t="s">
        <v>92</v>
      </c>
      <c r="C77" s="55"/>
      <c r="D77" s="55"/>
      <c r="E77" s="55"/>
      <c r="F77" s="57"/>
      <c r="G77" s="59"/>
      <c r="H77" s="2"/>
      <c r="K77" s="23"/>
      <c r="M77" s="23"/>
      <c r="N77" s="45"/>
      <c r="O77" s="23"/>
      <c r="P77" s="23"/>
    </row>
    <row r="78" spans="1:18" x14ac:dyDescent="0.3">
      <c r="B78" s="60"/>
      <c r="C78" s="60"/>
      <c r="D78" s="60"/>
      <c r="E78" s="60"/>
      <c r="F78" s="61"/>
      <c r="G78" s="40"/>
      <c r="H78" s="2"/>
      <c r="K78" s="23"/>
      <c r="M78" s="23"/>
      <c r="N78" s="45"/>
      <c r="O78" s="23"/>
      <c r="P78" s="23"/>
    </row>
    <row r="79" spans="1:18" x14ac:dyDescent="0.3">
      <c r="B79" s="60"/>
      <c r="C79" s="60"/>
      <c r="D79" s="60"/>
      <c r="E79" s="60"/>
      <c r="F79" s="61"/>
      <c r="G79" s="40"/>
      <c r="H79" s="2"/>
      <c r="K79" s="23"/>
      <c r="M79" s="23"/>
      <c r="N79" s="45"/>
      <c r="O79" s="23"/>
      <c r="P79" s="23"/>
    </row>
    <row r="80" spans="1:18" x14ac:dyDescent="0.3">
      <c r="B80" s="2" t="s">
        <v>93</v>
      </c>
      <c r="C80" s="2"/>
      <c r="D80" s="2"/>
      <c r="E80" s="2"/>
      <c r="F80" s="2"/>
      <c r="G80" s="62"/>
      <c r="H80" s="63"/>
      <c r="K80" s="23"/>
      <c r="M80" s="23"/>
      <c r="N80" s="45"/>
      <c r="O80" s="23"/>
      <c r="P80" s="23"/>
    </row>
    <row r="81" spans="2:17" x14ac:dyDescent="0.3">
      <c r="B81" s="2" t="s">
        <v>94</v>
      </c>
      <c r="C81" s="2"/>
      <c r="D81" s="2"/>
      <c r="E81" s="2"/>
      <c r="F81" s="2"/>
      <c r="G81" s="2"/>
      <c r="H81" s="2"/>
      <c r="K81" s="23"/>
      <c r="M81" s="23"/>
      <c r="N81" s="45"/>
      <c r="O81" s="23"/>
    </row>
    <row r="82" spans="2:17" x14ac:dyDescent="0.3">
      <c r="B82" s="2" t="s">
        <v>95</v>
      </c>
      <c r="C82" s="2"/>
      <c r="D82" s="2"/>
      <c r="E82" s="2"/>
      <c r="F82" s="2"/>
      <c r="G82" s="2"/>
      <c r="H82" s="2"/>
      <c r="K82" s="23"/>
      <c r="M82" s="23"/>
      <c r="N82" s="45"/>
      <c r="O82" s="23"/>
      <c r="P82" s="23"/>
    </row>
    <row r="83" spans="2:17" x14ac:dyDescent="0.3">
      <c r="B83" s="2" t="s">
        <v>96</v>
      </c>
      <c r="C83" s="2"/>
      <c r="D83" s="2"/>
      <c r="E83" s="2"/>
      <c r="F83" s="2"/>
      <c r="G83" s="2"/>
      <c r="H83" s="2"/>
      <c r="K83" s="23"/>
      <c r="M83" s="23"/>
      <c r="N83" s="45"/>
      <c r="O83" s="23"/>
      <c r="P83" s="23"/>
      <c r="Q83" s="23"/>
    </row>
    <row r="84" spans="2:17" x14ac:dyDescent="0.3">
      <c r="B84" s="2" t="s">
        <v>97</v>
      </c>
      <c r="C84" s="2"/>
      <c r="D84" s="2"/>
      <c r="E84" s="2"/>
      <c r="F84" s="2"/>
      <c r="G84" s="2"/>
      <c r="H84" s="2"/>
      <c r="K84" s="23"/>
      <c r="M84" s="23"/>
      <c r="N84" s="45"/>
      <c r="O84" s="23"/>
      <c r="P84" s="23"/>
      <c r="Q84" s="23"/>
    </row>
    <row r="85" spans="2:17" x14ac:dyDescent="0.3">
      <c r="B85" s="2"/>
      <c r="C85" s="2"/>
      <c r="D85" s="2"/>
      <c r="E85" s="2"/>
      <c r="F85" s="2"/>
      <c r="G85" s="2"/>
      <c r="H85" s="2"/>
      <c r="K85" s="23"/>
      <c r="M85" s="23"/>
      <c r="N85" s="45"/>
      <c r="O85" s="23"/>
      <c r="P85" s="23"/>
      <c r="Q85" s="23"/>
    </row>
    <row r="86" spans="2:17" x14ac:dyDescent="0.3">
      <c r="B86" s="2"/>
      <c r="C86" s="2"/>
      <c r="D86" s="2"/>
      <c r="E86" s="2"/>
      <c r="F86" s="2"/>
      <c r="G86" s="2"/>
      <c r="H86" s="2"/>
      <c r="K86" s="23"/>
      <c r="M86" s="23"/>
      <c r="N86" s="45"/>
      <c r="O86" s="23"/>
      <c r="P86" s="23"/>
      <c r="Q86" s="23"/>
    </row>
    <row r="87" spans="2:17" x14ac:dyDescent="0.3">
      <c r="B87" s="2"/>
      <c r="C87" s="2"/>
      <c r="D87" s="2"/>
      <c r="E87" s="2"/>
      <c r="F87" s="2"/>
      <c r="G87" s="2"/>
      <c r="H87" s="2"/>
      <c r="K87" s="23"/>
      <c r="M87" s="23"/>
      <c r="N87" s="45"/>
      <c r="O87" s="23"/>
      <c r="P87" s="23"/>
      <c r="Q87" s="23"/>
    </row>
    <row r="88" spans="2:17" x14ac:dyDescent="0.3">
      <c r="B88" s="2"/>
      <c r="C88" s="2"/>
      <c r="D88" s="2"/>
      <c r="E88" s="2"/>
      <c r="F88" s="2"/>
      <c r="G88" s="2"/>
      <c r="H88" s="2"/>
      <c r="K88" s="23"/>
      <c r="M88" s="23"/>
      <c r="N88" s="45"/>
      <c r="O88" s="23"/>
      <c r="P88" s="23"/>
      <c r="Q88" s="23"/>
    </row>
    <row r="89" spans="2:17" x14ac:dyDescent="0.3">
      <c r="B89" s="2"/>
      <c r="C89" s="2"/>
      <c r="D89" s="2"/>
      <c r="E89" s="2"/>
      <c r="F89" s="2"/>
      <c r="G89" s="2"/>
      <c r="H89" s="2"/>
      <c r="K89" s="23"/>
      <c r="M89" s="23"/>
      <c r="N89" s="45"/>
      <c r="O89" s="23"/>
      <c r="P89" s="23"/>
      <c r="Q89" s="23"/>
    </row>
    <row r="90" spans="2:17" x14ac:dyDescent="0.3">
      <c r="B90" s="2"/>
      <c r="C90" s="2"/>
      <c r="D90" s="2"/>
      <c r="E90" s="2"/>
      <c r="F90" s="2"/>
      <c r="G90" s="2"/>
      <c r="H90" s="2"/>
      <c r="K90" s="23"/>
      <c r="M90" s="23"/>
      <c r="N90" s="45"/>
      <c r="O90" s="23"/>
      <c r="P90" s="23"/>
      <c r="Q90" s="23"/>
    </row>
    <row r="91" spans="2:17" x14ac:dyDescent="0.3">
      <c r="B91" s="2"/>
      <c r="C91" s="2"/>
      <c r="D91" s="2"/>
      <c r="E91" s="2"/>
      <c r="F91" s="2"/>
      <c r="G91" s="2"/>
      <c r="H91" s="2"/>
      <c r="K91" s="23"/>
      <c r="M91" s="45"/>
    </row>
    <row r="92" spans="2:17" x14ac:dyDescent="0.3">
      <c r="B92" s="2"/>
      <c r="C92" s="2"/>
      <c r="D92" s="2"/>
      <c r="E92" s="2"/>
      <c r="F92" s="2"/>
      <c r="G92" s="2"/>
      <c r="H92" s="2"/>
      <c r="K92" s="23"/>
      <c r="M92" s="45"/>
    </row>
    <row r="93" spans="2:17" x14ac:dyDescent="0.3">
      <c r="B93" s="2" t="s">
        <v>98</v>
      </c>
      <c r="C93" s="2"/>
      <c r="D93" s="2"/>
      <c r="E93" s="64" t="s">
        <v>99</v>
      </c>
      <c r="F93" s="2"/>
      <c r="G93" s="65"/>
      <c r="H93" s="64"/>
      <c r="I93" s="64"/>
      <c r="K93" s="23"/>
      <c r="M93" s="45"/>
    </row>
    <row r="94" spans="2:17" x14ac:dyDescent="0.3">
      <c r="B94" s="2" t="s">
        <v>100</v>
      </c>
      <c r="C94" s="2"/>
      <c r="D94" s="2"/>
      <c r="E94" s="2" t="s">
        <v>101</v>
      </c>
      <c r="F94" s="2"/>
      <c r="G94" s="2"/>
      <c r="H94" s="64"/>
      <c r="I94" s="64"/>
      <c r="M94" s="45"/>
    </row>
    <row r="95" spans="2:17" x14ac:dyDescent="0.3">
      <c r="B95" s="2" t="s">
        <v>102</v>
      </c>
      <c r="C95" s="2"/>
      <c r="D95" s="2"/>
      <c r="E95" s="2" t="s">
        <v>103</v>
      </c>
      <c r="F95" s="2"/>
      <c r="G95" s="2"/>
      <c r="H95" s="64"/>
      <c r="I95" s="64"/>
      <c r="M95" s="45"/>
      <c r="N95" s="66"/>
    </row>
    <row r="96" spans="2:17" x14ac:dyDescent="0.3">
      <c r="B96" s="2" t="s">
        <v>104</v>
      </c>
      <c r="C96" s="2"/>
      <c r="D96" s="2"/>
      <c r="E96" s="2" t="s">
        <v>105</v>
      </c>
      <c r="F96" s="2"/>
      <c r="G96" s="2"/>
      <c r="H96" s="64"/>
      <c r="I96" s="64"/>
      <c r="M96" s="67"/>
      <c r="O96" s="37"/>
    </row>
    <row r="97" spans="2:9" x14ac:dyDescent="0.3">
      <c r="B97" s="2"/>
      <c r="C97" s="2"/>
      <c r="D97" s="2"/>
      <c r="E97" s="2"/>
      <c r="F97" s="2"/>
      <c r="G97" s="2"/>
      <c r="H97" s="2"/>
      <c r="I97" s="64"/>
    </row>
    <row r="98" spans="2:9" x14ac:dyDescent="0.3">
      <c r="B98" s="2"/>
      <c r="C98" s="2"/>
      <c r="D98" s="2"/>
      <c r="E98" s="2"/>
      <c r="F98" s="2"/>
      <c r="G98" s="2"/>
      <c r="H98" s="2"/>
      <c r="I98" s="64"/>
    </row>
    <row r="99" spans="2:9" x14ac:dyDescent="0.3">
      <c r="B99" s="68"/>
      <c r="C99" s="68"/>
      <c r="D99" s="68"/>
      <c r="E99" s="68"/>
      <c r="F99" s="68"/>
      <c r="G99" s="2"/>
      <c r="I99" s="64"/>
    </row>
    <row r="100" spans="2:9" x14ac:dyDescent="0.3">
      <c r="B100" s="69"/>
      <c r="C100" s="69"/>
      <c r="D100" s="69"/>
      <c r="E100" s="68"/>
      <c r="F100" s="68"/>
      <c r="G100" s="68"/>
      <c r="I100" s="64"/>
    </row>
    <row r="101" spans="2:9" x14ac:dyDescent="0.3">
      <c r="E101" s="68"/>
      <c r="F101" s="68"/>
      <c r="G101" s="69"/>
      <c r="I101" s="64"/>
    </row>
    <row r="102" spans="2:9" x14ac:dyDescent="0.3">
      <c r="E102" s="68"/>
      <c r="F102" s="68"/>
      <c r="I102" s="64"/>
    </row>
    <row r="103" spans="2:9" x14ac:dyDescent="0.3">
      <c r="I103" s="64"/>
    </row>
    <row r="104" spans="2:9" x14ac:dyDescent="0.3">
      <c r="I104" s="64"/>
    </row>
    <row r="105" spans="2:9" x14ac:dyDescent="0.3">
      <c r="I105" s="64"/>
    </row>
    <row r="106" spans="2:9" x14ac:dyDescent="0.3">
      <c r="I106" s="64"/>
    </row>
    <row r="107" spans="2:9" x14ac:dyDescent="0.3">
      <c r="I107" s="64"/>
    </row>
    <row r="108" spans="2:9" x14ac:dyDescent="0.3">
      <c r="I108" s="64"/>
    </row>
  </sheetData>
  <mergeCells count="5">
    <mergeCell ref="B17:D17"/>
    <mergeCell ref="B74:E74"/>
    <mergeCell ref="B75:E75"/>
    <mergeCell ref="B76:E76"/>
    <mergeCell ref="B77:E77"/>
  </mergeCells>
  <pageMargins left="0.51181102362204722" right="0.51181102362204722" top="0.19685039370078741" bottom="0.19685039370078741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crpiguaruja@outlook.com</dc:creator>
  <cp:lastModifiedBy>crpiguaruja@outlook.com</cp:lastModifiedBy>
  <dcterms:created xsi:type="dcterms:W3CDTF">2020-05-29T19:14:43Z</dcterms:created>
  <dcterms:modified xsi:type="dcterms:W3CDTF">2020-05-29T19:15:31Z</dcterms:modified>
</cp:coreProperties>
</file>