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5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 l="1"/>
  <c r="G116" i="1" s="1"/>
  <c r="H112" i="1"/>
  <c r="H74" i="1"/>
  <c r="E15" i="1"/>
  <c r="E16" i="1" s="1"/>
  <c r="G117" i="1" s="1"/>
  <c r="G118" i="1" s="1"/>
</calcChain>
</file>

<file path=xl/sharedStrings.xml><?xml version="1.0" encoding="utf-8"?>
<sst xmlns="http://schemas.openxmlformats.org/spreadsheetml/2006/main" count="235" uniqueCount="154">
  <si>
    <t>Demonstrativo das Receitas e Despesas do exercício 2015</t>
  </si>
  <si>
    <t>Órgão concessor:  Secretaria da  Saúde</t>
  </si>
  <si>
    <t>Tipo de concessão: Subvenção</t>
  </si>
  <si>
    <t>Lei(s) aprovadora(s): 4.192/2014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</si>
  <si>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</si>
  <si>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</si>
  <si>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</si>
  <si>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</si>
  <si>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</si>
  <si>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</si>
  <si>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</si>
  <si>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</si>
  <si>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</si>
  <si>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</si>
  <si>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</si>
  <si>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</si>
  <si>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</si>
  <si>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</si>
  <si>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16/11/2015, referente a</t>
  </si>
  <si>
    <t>NOVEMBRO/2015 verba mensal, da Secretaria Municipal da Saúde  (Repasse através da Prefeitura Municipal de Guarujá),</t>
  </si>
  <si>
    <t xml:space="preserve"> na importância total de R$ 99.001,78 (noventa e nove mil e um reais e setenta e oito centavos) </t>
  </si>
  <si>
    <t>recurso este recebido para a folha de pagamento parcial (holerites), encargos, materiais de consumo, serviços de terceiros, durante o ano exercício de 2015.</t>
  </si>
  <si>
    <t>DATA</t>
  </si>
  <si>
    <t xml:space="preserve">CH-REMESSA </t>
  </si>
  <si>
    <t>NF/RECIBO</t>
  </si>
  <si>
    <t>NATUREZA DA DESPESA</t>
  </si>
  <si>
    <t>VALOR PAGO</t>
  </si>
  <si>
    <t>VALOR UTILIZADO</t>
  </si>
  <si>
    <t>Deb.Pgto Salário</t>
  </si>
  <si>
    <t>Ajudante Geral- João Paulo O. da Conceição- ref. 11/2015</t>
  </si>
  <si>
    <t>Ajudante Geral- João Paulo O. da Conceição- ref. 1ºparc de 13ºsalario</t>
  </si>
  <si>
    <t>Aux. Administrativo-  Katiuscia Garcia O. de Lima- ref.11/2015</t>
  </si>
  <si>
    <t>Aux. Administrativo-  Katiuscia Garcia O. de Lima- 1º parc de 13º salario</t>
  </si>
  <si>
    <t>Assist.RH- Rainara Evelin P.da Silva- ref. 11/2015</t>
  </si>
  <si>
    <t>Assist.RH- Rainara Evelin P.da Silva- ref. 1º parc de 13º salario</t>
  </si>
  <si>
    <t>Assistente Social- Liliane Spicacci Rigonati- ref. 11/2015</t>
  </si>
  <si>
    <t>Assistente Social- Liliane Spicacci Rigonati- ref. 1ºparc de 13º salario</t>
  </si>
  <si>
    <t>Dentista-  Regina Maria G.V.de Abreu- ref. 11/2015</t>
  </si>
  <si>
    <t>Dentista-  Regina Maria G.V.de Abreu- ref. 1º parc de 13º salario</t>
  </si>
  <si>
    <t>Faxineira- Elita Evangelista de Oliveira- ref. 11/2015</t>
  </si>
  <si>
    <t>Faxineira- Elita Evangelista de Oliveira- ref. 1º parc de 13º salario</t>
  </si>
  <si>
    <t>Faxineira- Maria das Graças P. da Silva- ref. 11/2015</t>
  </si>
  <si>
    <t>Faxineira- Maria das Graças P. da Silva- ref. 1º parc de 13º salario</t>
  </si>
  <si>
    <t>Faxineira- Marisa Zacarias dos S. Arruda-ref. 11/2015</t>
  </si>
  <si>
    <t>Faxineira- Marisa Zacarias dos S. Arruda-ref. 1º parc de 13º salario</t>
  </si>
  <si>
    <t>Fisioterpeuta- Lilian Moreira Sanchez-ref. 11/2015</t>
  </si>
  <si>
    <t>Fisioterpeuta- Lilian Moreira Sanchez-ref. 1º parc de 13º salario</t>
  </si>
  <si>
    <t>Fisioterapeuta- Melissa Borges de Moraes- ref. 11/2015</t>
  </si>
  <si>
    <t>Fisioterapeuta- Melissa Borges de Moraes- ref. 1º parc de 13º salario</t>
  </si>
  <si>
    <t>Fisioterapeuta - Daiana Ferreira Barros - ref 11/2015</t>
  </si>
  <si>
    <t>Fisioterapeuta - Daiana Ferreira Barros - ref 1º parc de 13º salario</t>
  </si>
  <si>
    <t>Fisioterapeuta- Eliane Calumby de Souza- ref. 11/2015</t>
  </si>
  <si>
    <t>Fisioterapeuta- Eliane Calumby de Souza- ref. 1° parc de 13º salario</t>
  </si>
  <si>
    <t>Fisioterapeuta - Talita Souza de Carvalho - ref 1º parc de 13º salario</t>
  </si>
  <si>
    <t>Fisioterapeuta- ILMA Menezes- ref. 11/2015</t>
  </si>
  <si>
    <t>Fonoaudióloga- Gilce Leite Martins-ref. 11/2015</t>
  </si>
  <si>
    <t>Fonoaudióloga- Gilce Leite Martins-ref. 1º parc de 13º salario</t>
  </si>
  <si>
    <t>Fonoaudióloga- Maria Luiza Daun Pereira-ref.11/2015</t>
  </si>
  <si>
    <t>Fonoaudióloga- Maria Luiza Daun Pereira-ref.1º parc de 13º salario</t>
  </si>
  <si>
    <t>Fonoaudióloga- Adriana Martins dos S. Fernandes-ref. 11/2015</t>
  </si>
  <si>
    <t>Fonoaudióloga- Adriana Martins dos S. Fernandes-ref. 1ºparc de 13º salario</t>
  </si>
  <si>
    <t>Médico Neurologista- André Almeida Pires- ref. 11/2015</t>
  </si>
  <si>
    <t>Médico Neurologista- André Almeida Pires- ref. 1ºparc de 13º salario</t>
  </si>
  <si>
    <t>Motorista- Marcos Ferreira de Lima- ref. 11/2015</t>
  </si>
  <si>
    <t>Motorista- Marcos Ferreira de Lima- ref. 1º parc de 13º salario</t>
  </si>
  <si>
    <t>Psicóloga-  Adriana Martinho F.de Campos-ref.11/2015</t>
  </si>
  <si>
    <t>Psicóloga-  Adriana Martinho F.de Campos-ref. 1º parc de 13º salario</t>
  </si>
  <si>
    <t>Porteiro- Cassio Aparecido da Silva-ref.11/2015</t>
  </si>
  <si>
    <t>Porteiro- Cassio Aparecido da Silva-ref.1º parc de 13º salario</t>
  </si>
  <si>
    <t>Recepcionista- Ruth Correia Cinelli- ref. 11/2015</t>
  </si>
  <si>
    <t>Recepcionista- Ruth Correia Cinelli- ref. 1º parc de 13º salario</t>
  </si>
  <si>
    <t>Recepcionista- Sandra Elisete dos Santos- ref. 11/2015</t>
  </si>
  <si>
    <t>Recepcionista- Sandra Elisete dos Santos- ref. 1º parc de 13º salario</t>
  </si>
  <si>
    <t>Secretária- Gardenha Batista Rodrigues da Silva-ref. 11/2015</t>
  </si>
  <si>
    <t>Secretária- Gardenha Batista Rodrigues da Silva-ref. 1ºparc de 13º salario</t>
  </si>
  <si>
    <t>Terapeuta Ocupacional- Katia Regina Feller- ref. 1º parc de 13º salario</t>
  </si>
  <si>
    <t>Terapeuta Ocupacional- Mª Lais Nunes L. de Araujo- ref. 11/2015</t>
  </si>
  <si>
    <t>Terapeuta Ocupacional- Mª Lais Nunes L. de Araujo- ref. 1º parc de 13º salario</t>
  </si>
  <si>
    <t>CH 01322</t>
  </si>
  <si>
    <t>NF 00356</t>
  </si>
  <si>
    <t>Ortofisi Ortopedia e Fisiatria LTDA- Médico Ortopedista-Marcus Vinicius Moreira</t>
  </si>
  <si>
    <t>CH 01323</t>
  </si>
  <si>
    <t>Holerite</t>
  </si>
  <si>
    <t>Terapeuta Ocupacional- Alice Lopez R.de Almeida- ref. 1º parc de 13º salario</t>
  </si>
  <si>
    <t>CH 01355</t>
  </si>
  <si>
    <t>Recibo</t>
  </si>
  <si>
    <t>Médico Pediatra-Bayardo Furlani Braia- ref. 11/2015</t>
  </si>
  <si>
    <t>CH 01358</t>
  </si>
  <si>
    <t>Fisioterapeuta- Maria Eunice C. de C. N. Rutigliano - ref. 11/2015</t>
  </si>
  <si>
    <t>GRF</t>
  </si>
  <si>
    <t>FGTS -ref. 11/2015</t>
  </si>
  <si>
    <t>Fisioterapeuta - Talita Souza de Carvalho - ref 10/2015</t>
  </si>
  <si>
    <t>Fisioterapeuta - Talita Souza de Carvalho - ref 11/2015</t>
  </si>
  <si>
    <t>DARF</t>
  </si>
  <si>
    <t>IRRF- Cód.0561- ref. 11/2015</t>
  </si>
  <si>
    <t>IRRF.Cód. 0588- ref. 11/2015</t>
  </si>
  <si>
    <t>PIS.Cód. 8301- ref. 11/2015</t>
  </si>
  <si>
    <t>GPS</t>
  </si>
  <si>
    <t>INSS_ Cód.2305- ref. 11/2015</t>
  </si>
  <si>
    <t>CH 01356</t>
  </si>
  <si>
    <t>Dentista- Bruna Castro Velista- ref.11/2015</t>
  </si>
  <si>
    <t>NF 32802</t>
  </si>
  <si>
    <t>NF</t>
  </si>
  <si>
    <t>Translitoral Transportes Tur e Part LTDA</t>
  </si>
  <si>
    <t>Ajudante Geral- João Paulo O. da Conceição-2º parc do 13º salario</t>
  </si>
  <si>
    <t>Aux. Administrativo-  Katiuscia Garcia O. de Lima-2º parc do 13º salario</t>
  </si>
  <si>
    <t>Assist.RH- Rainara Evelin P.da Silva-2º parc do 13º salario</t>
  </si>
  <si>
    <t>Assistente Social- Liliane Spicacci Rigonati- ref. 2º parc do 13º salario</t>
  </si>
  <si>
    <t>Dentista-  Regina Maria G.V.de Abreu- ref. 2º parc do 13º salario</t>
  </si>
  <si>
    <t>Faxineira- Elita Evangelista de Oliveira- ref.2º parc do 13º salario</t>
  </si>
  <si>
    <t>Faxineira- Maria das Graças P. da Silva- ref.2º parc do 13º salario</t>
  </si>
  <si>
    <t>Faxineira- Marisa Zacarias dos S. Arruda-ref. 2º parc do 13º salario</t>
  </si>
  <si>
    <t>Fisioterpeuta- Lilian Moreira Sanchez-ref. 2º parc do 13º salario</t>
  </si>
  <si>
    <t>Fisioterapeuta- Melissa Borges de Moraes- ref. 2º parc do 13º salario</t>
  </si>
  <si>
    <t>Fisioterapeuta- Eliane Calumby de Souza- ref. 2º parc do 13º salario</t>
  </si>
  <si>
    <t>Fisioterapeuta- Daiana Ferreira Barros -ref. 2º parc do 13º salario</t>
  </si>
  <si>
    <t>Fisioterapeuta- Talita Souza de Carvalho-ref. 2º parc do 13º salario</t>
  </si>
  <si>
    <t>Fonoaudióloga- Gilce Leite Martins-ref. 2º parc do 13º salario</t>
  </si>
  <si>
    <t>Fonoaudióloga- Maria Luiza Daun Pereira-ref.2º parc do 13º salario</t>
  </si>
  <si>
    <t>Fonoaudióloga- Adriana Martins dos S. Fernandes-ref. 2º parc do 13º salario</t>
  </si>
  <si>
    <t>Médico Neurologista- André Almeida Pires- ref.2º parc do 13º salario</t>
  </si>
  <si>
    <t>Motorista- Marcos Ferreira de Lima- ref. 2º parc do 13º salario</t>
  </si>
  <si>
    <t>Psicóloga-  Adriana Martinho F.de Campos-ref.2º parc do 13º salario</t>
  </si>
  <si>
    <t>Porteiro- Cassio Aparecido da Silva-ref.2º parc do 13º salario</t>
  </si>
  <si>
    <t>Recepcionista- Ruth Correia Cinelli- ref. 2º parc do 13º salario</t>
  </si>
  <si>
    <t>Recepcionista- Sandra Elisete dos Santos- ref. 2º parc do 13º salario</t>
  </si>
  <si>
    <t>Secretária- Gardenha Batista Rodrigues da Silva-ref.2º parc do 13º salario</t>
  </si>
  <si>
    <t>Terapeuta Ocupacional- Katia Regina Feller- ref. 2º parc do 13º salario</t>
  </si>
  <si>
    <t>Terapeuta Ocupacional- Mª Lais Nunes L. de Araujo- ref.2º parc do 13º salario</t>
  </si>
  <si>
    <t>CH 01337</t>
  </si>
  <si>
    <t>Secretária- Regiane Bergamim- ref. 2º parc do 13º salario</t>
  </si>
  <si>
    <t>CH 01366</t>
  </si>
  <si>
    <t>Fisioterapeuta- Maria Eunice C. de C. N. Rutigliano - ref. 12/2015</t>
  </si>
  <si>
    <t>TOTAL DAS DESPESAS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</si>
  <si>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</si>
  <si>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</si>
  <si>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</si>
  <si>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</si>
  <si>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</si>
  <si>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</si>
  <si>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</si>
  <si>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13/01/2016</t>
  </si>
  <si>
    <t xml:space="preserve">Reginaldo Gonçalves Pacheco    </t>
  </si>
  <si>
    <t xml:space="preserve">Osmar Roberto Fernandes                                        </t>
  </si>
  <si>
    <t xml:space="preserve"> Bruno Cezar Finamor</t>
  </si>
  <si>
    <t xml:space="preserve">Presidente                                      </t>
  </si>
  <si>
    <t xml:space="preserve">Membro do Conselho Fiscal                                           </t>
  </si>
  <si>
    <t>Membro do Conselho Fiscal</t>
  </si>
  <si>
    <t xml:space="preserve">CPF 133714228-01                            </t>
  </si>
  <si>
    <t xml:space="preserve">CPF  02555753869                                                      </t>
  </si>
  <si>
    <t>CPF 20496925873</t>
  </si>
  <si>
    <t xml:space="preserve">RG 20236125                      </t>
  </si>
  <si>
    <t xml:space="preserve">RG 126043693                                                              </t>
  </si>
  <si>
    <t>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</si>
</sst>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4" fontId="4" fillId="0" borderId="1" xfId="1" applyFont="1" applyBorder="1"/>
    <xf numFmtId="44" fontId="4" fillId="0" borderId="0" xfId="0" applyNumberFormat="1" applyFont="1"/>
    <xf numFmtId="44" fontId="0" fillId="0" borderId="0" xfId="1" applyFont="1"/>
    <xf numFmtId="17" fontId="4" fillId="0" borderId="2" xfId="0" applyNumberFormat="1" applyFont="1" applyBorder="1" applyAlignment="1">
      <alignment horizontal="center"/>
    </xf>
    <xf numFmtId="17" fontId="4" fillId="0" borderId="3" xfId="0" applyNumberFormat="1" applyFont="1" applyBorder="1" applyAlignment="1">
      <alignment horizontal="center"/>
    </xf>
    <xf numFmtId="17" fontId="4" fillId="0" borderId="4" xfId="0" applyNumberFormat="1" applyFont="1" applyBorder="1" applyAlignment="1">
      <alignment horizontal="center"/>
    </xf>
    <xf numFmtId="4" fontId="4" fillId="0" borderId="1" xfId="0" applyNumberFormat="1" applyFont="1" applyBorder="1"/>
    <xf numFmtId="17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164" fontId="4" fillId="0" borderId="0" xfId="0" applyNumberFormat="1" applyFont="1"/>
    <xf numFmtId="44" fontId="0" fillId="0" borderId="0" xfId="0" applyNumberFormat="1"/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4" fontId="0" fillId="0" borderId="0" xfId="0" applyNumberFormat="1"/>
    <xf numFmtId="0" fontId="2" fillId="2" borderId="1" xfId="0" applyFont="1" applyFill="1" applyBorder="1"/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44" fontId="8" fillId="3" borderId="1" xfId="1" applyFont="1" applyFill="1" applyBorder="1"/>
    <xf numFmtId="165" fontId="1" fillId="0" borderId="0" xfId="2" applyFont="1"/>
    <xf numFmtId="0" fontId="9" fillId="2" borderId="1" xfId="0" applyFont="1" applyFill="1" applyBorder="1"/>
    <xf numFmtId="0" fontId="9" fillId="2" borderId="1" xfId="0" applyFont="1" applyFill="1" applyBorder="1" applyAlignment="1">
      <alignment horizontal="left"/>
    </xf>
    <xf numFmtId="4" fontId="4" fillId="0" borderId="0" xfId="0" applyNumberFormat="1" applyFont="1"/>
    <xf numFmtId="4" fontId="8" fillId="3" borderId="0" xfId="0" applyNumberFormat="1" applyFont="1" applyFill="1"/>
    <xf numFmtId="0" fontId="0" fillId="0" borderId="1" xfId="0" applyBorder="1"/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6" fontId="7" fillId="2" borderId="1" xfId="0" applyNumberFormat="1" applyFont="1" applyFill="1" applyBorder="1" applyAlignment="1">
      <alignment horizontal="center"/>
    </xf>
    <xf numFmtId="44" fontId="7" fillId="2" borderId="1" xfId="1" applyFont="1" applyFill="1" applyBorder="1"/>
    <xf numFmtId="44" fontId="10" fillId="0" borderId="1" xfId="1" applyFont="1" applyBorder="1"/>
    <xf numFmtId="44" fontId="8" fillId="3" borderId="0" xfId="0" applyNumberFormat="1" applyFont="1" applyFill="1"/>
    <xf numFmtId="0" fontId="10" fillId="0" borderId="1" xfId="0" applyFont="1" applyBorder="1"/>
    <xf numFmtId="0" fontId="4" fillId="4" borderId="6" xfId="0" applyFont="1" applyFill="1" applyBorder="1"/>
    <xf numFmtId="0" fontId="4" fillId="4" borderId="7" xfId="0" applyFont="1" applyFill="1" applyBorder="1"/>
    <xf numFmtId="44" fontId="4" fillId="2" borderId="1" xfId="1" applyFont="1" applyFill="1" applyBorder="1"/>
    <xf numFmtId="44" fontId="7" fillId="4" borderId="8" xfId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44" fontId="4" fillId="0" borderId="1" xfId="1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12" fillId="0" borderId="0" xfId="0" applyFont="1"/>
    <xf numFmtId="0" fontId="13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2015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e fevereiro 2015"/>
      <sheetName val="março 2015"/>
      <sheetName val=" abril 2015"/>
      <sheetName val="maio 2015"/>
      <sheetName val="junho 2015"/>
      <sheetName val="julho 2015"/>
      <sheetName val="agosto 2015"/>
      <sheetName val="setembro 2015"/>
      <sheetName val="outubro 2015"/>
      <sheetName val="novembro 2015"/>
      <sheetName val="dezembro 2015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8">
          <cell r="G78">
            <v>68183.52999999997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tabSelected="1" topLeftCell="A100" workbookViewId="0">
      <selection sqref="A1:XFD1048576"/>
    </sheetView>
  </sheetViews>
  <sheetFormatPr defaultColWidth="9.109375" defaultRowHeight="14.4" x14ac:dyDescent="0.3"/>
  <cols>
    <col min="1" max="1" width="3.5546875" customWidth="1"/>
    <col min="2" max="2" width="13.109375" customWidth="1"/>
    <col min="3" max="3" width="12.88671875" customWidth="1"/>
    <col min="4" max="4" width="15.109375" customWidth="1"/>
    <col min="5" max="5" width="65.44140625" bestFit="1" customWidth="1"/>
    <col min="6" max="6" width="14.44140625" customWidth="1"/>
    <col min="7" max="7" width="15.88671875" bestFit="1" customWidth="1"/>
    <col min="8" max="8" width="12.5546875" customWidth="1"/>
    <col min="10" max="10" width="13.33203125" bestFit="1" customWidth="1"/>
    <col min="12" max="13" width="13.33203125" bestFit="1" customWidth="1"/>
    <col min="15" max="15" width="12.109375" bestFit="1" customWidth="1"/>
  </cols>
  <sheetData>
    <row r="1" spans="2:10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10" ht="18" x14ac:dyDescent="0.3">
      <c r="B2" s="2"/>
      <c r="C2" s="2"/>
      <c r="D2" s="2"/>
      <c r="E2" s="2"/>
      <c r="F2" s="2"/>
      <c r="G2" s="2"/>
      <c r="H2" s="5"/>
      <c r="I2" s="6"/>
    </row>
    <row r="3" spans="2:10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10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10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10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10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10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10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10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10" x14ac:dyDescent="0.3">
      <c r="B11" s="2"/>
      <c r="C11" s="2"/>
      <c r="D11" s="2"/>
      <c r="E11" s="2"/>
      <c r="F11" s="2"/>
      <c r="G11" s="2"/>
      <c r="H11" s="2"/>
      <c r="I11" s="7"/>
    </row>
    <row r="12" spans="2:10" x14ac:dyDescent="0.3">
      <c r="B12" s="2" t="s">
        <v>9</v>
      </c>
      <c r="C12" s="2"/>
      <c r="D12" s="2"/>
      <c r="E12" s="2"/>
      <c r="F12" s="2"/>
      <c r="G12" s="2"/>
      <c r="H12" s="2"/>
    </row>
    <row r="13" spans="2:10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10" x14ac:dyDescent="0.3">
      <c r="B14" s="9">
        <v>42309</v>
      </c>
      <c r="C14" s="10">
        <v>16</v>
      </c>
      <c r="D14" s="8">
        <v>11</v>
      </c>
      <c r="E14" s="11">
        <v>99001.78</v>
      </c>
      <c r="F14" s="12"/>
      <c r="G14" s="2"/>
      <c r="H14" s="2"/>
      <c r="J14" s="13"/>
    </row>
    <row r="15" spans="2:10" x14ac:dyDescent="0.3">
      <c r="B15" s="14" t="s">
        <v>14</v>
      </c>
      <c r="C15" s="15"/>
      <c r="D15" s="16"/>
      <c r="E15" s="17">
        <f>'[1]outubro 2015'!G78</f>
        <v>68183.52999999997</v>
      </c>
      <c r="F15" s="2"/>
      <c r="G15" s="2"/>
      <c r="H15" s="2"/>
      <c r="J15" s="13"/>
    </row>
    <row r="16" spans="2:10" x14ac:dyDescent="0.3">
      <c r="B16" s="14" t="s">
        <v>15</v>
      </c>
      <c r="C16" s="15"/>
      <c r="D16" s="16"/>
      <c r="E16" s="17">
        <f>SUM(E14:E15)</f>
        <v>167185.30999999997</v>
      </c>
      <c r="F16" s="2"/>
      <c r="G16" s="2"/>
      <c r="H16" s="2"/>
      <c r="J16" s="13"/>
    </row>
    <row r="17" spans="1:16" x14ac:dyDescent="0.3">
      <c r="B17" s="18"/>
      <c r="C17" s="18"/>
      <c r="D17" s="18"/>
      <c r="E17" s="19"/>
      <c r="F17" s="2"/>
      <c r="G17" s="2"/>
      <c r="H17" s="2"/>
      <c r="J17" s="13"/>
    </row>
    <row r="18" spans="1:16" x14ac:dyDescent="0.3">
      <c r="B18" s="2" t="s">
        <v>16</v>
      </c>
      <c r="C18" s="2"/>
      <c r="D18" s="2"/>
      <c r="E18" s="20"/>
      <c r="F18" s="2"/>
      <c r="G18" s="2"/>
      <c r="H18" s="2"/>
      <c r="J18" s="13"/>
    </row>
    <row r="19" spans="1:16" x14ac:dyDescent="0.3">
      <c r="B19" s="2" t="s">
        <v>17</v>
      </c>
      <c r="C19" s="2"/>
      <c r="D19" s="2"/>
      <c r="E19" s="2"/>
      <c r="F19" s="2"/>
      <c r="G19" s="2"/>
      <c r="H19" s="2"/>
      <c r="J19" s="13"/>
    </row>
    <row r="20" spans="1:16" x14ac:dyDescent="0.3">
      <c r="B20" s="2" t="s">
        <v>18</v>
      </c>
      <c r="C20" s="2"/>
      <c r="D20" s="2"/>
      <c r="E20" s="2"/>
      <c r="F20" s="2"/>
      <c r="G20" s="2"/>
      <c r="H20" s="2"/>
      <c r="J20" s="13"/>
    </row>
    <row r="21" spans="1:16" x14ac:dyDescent="0.3">
      <c r="B21" s="2" t="s">
        <v>19</v>
      </c>
      <c r="C21" s="2"/>
      <c r="D21" s="2"/>
      <c r="E21" s="2"/>
      <c r="F21" s="2"/>
      <c r="G21" s="2"/>
      <c r="H21" s="2"/>
      <c r="J21" s="13"/>
    </row>
    <row r="22" spans="1:16" x14ac:dyDescent="0.3">
      <c r="B22" s="2" t="s">
        <v>20</v>
      </c>
      <c r="C22" s="2"/>
      <c r="D22" s="2"/>
      <c r="E22" s="2"/>
      <c r="F22" s="2"/>
      <c r="G22" s="2"/>
      <c r="H22" s="2"/>
      <c r="J22" s="13"/>
    </row>
    <row r="23" spans="1:16" x14ac:dyDescent="0.3">
      <c r="B23" s="2" t="s">
        <v>21</v>
      </c>
      <c r="C23" s="2"/>
      <c r="D23" s="2"/>
      <c r="E23" s="2"/>
      <c r="F23" s="2"/>
      <c r="G23" s="2"/>
      <c r="H23" s="2"/>
      <c r="J23" s="13"/>
      <c r="L23" s="21"/>
    </row>
    <row r="24" spans="1:16" x14ac:dyDescent="0.3">
      <c r="B24" s="2"/>
      <c r="C24" s="2"/>
      <c r="D24" s="2"/>
      <c r="E24" s="2"/>
      <c r="F24" s="2"/>
      <c r="G24" s="2"/>
      <c r="H24" s="2"/>
      <c r="J24" s="13"/>
    </row>
    <row r="25" spans="1:16" x14ac:dyDescent="0.3">
      <c r="B25" s="22" t="s">
        <v>22</v>
      </c>
      <c r="C25" s="22" t="s">
        <v>23</v>
      </c>
      <c r="D25" s="22" t="s">
        <v>24</v>
      </c>
      <c r="E25" s="8" t="s">
        <v>25</v>
      </c>
      <c r="F25" s="8" t="s">
        <v>26</v>
      </c>
      <c r="G25" s="23" t="s">
        <v>27</v>
      </c>
      <c r="H25" s="2"/>
      <c r="J25" s="13"/>
      <c r="K25" s="24"/>
    </row>
    <row r="26" spans="1:16" x14ac:dyDescent="0.3">
      <c r="A26" s="25">
        <v>1</v>
      </c>
      <c r="B26" s="26">
        <v>42338</v>
      </c>
      <c r="C26" s="27">
        <v>11130</v>
      </c>
      <c r="D26" s="28" t="s">
        <v>28</v>
      </c>
      <c r="E26" s="29" t="s">
        <v>29</v>
      </c>
      <c r="F26" s="30">
        <v>816.67</v>
      </c>
      <c r="G26" s="30">
        <v>816.67</v>
      </c>
      <c r="H26" s="2"/>
      <c r="J26" s="13"/>
      <c r="K26" s="24"/>
    </row>
    <row r="27" spans="1:16" x14ac:dyDescent="0.3">
      <c r="A27" s="25">
        <v>2</v>
      </c>
      <c r="B27" s="26">
        <v>42338</v>
      </c>
      <c r="C27" s="27">
        <v>11130</v>
      </c>
      <c r="D27" s="28" t="s">
        <v>28</v>
      </c>
      <c r="E27" s="29" t="s">
        <v>30</v>
      </c>
      <c r="F27" s="30">
        <v>460.04</v>
      </c>
      <c r="G27" s="30">
        <v>460.04</v>
      </c>
      <c r="H27" s="2"/>
      <c r="J27" s="13"/>
      <c r="K27" s="24"/>
      <c r="L27" s="21"/>
      <c r="M27" s="24"/>
      <c r="N27" s="31"/>
      <c r="O27" s="24"/>
      <c r="P27" s="24"/>
    </row>
    <row r="28" spans="1:16" x14ac:dyDescent="0.3">
      <c r="A28" s="25">
        <v>3</v>
      </c>
      <c r="B28" s="26">
        <v>42338</v>
      </c>
      <c r="C28" s="27">
        <v>11130</v>
      </c>
      <c r="D28" s="28" t="s">
        <v>28</v>
      </c>
      <c r="E28" s="29" t="s">
        <v>31</v>
      </c>
      <c r="F28" s="30">
        <v>961.31</v>
      </c>
      <c r="G28" s="30">
        <v>961.31</v>
      </c>
      <c r="H28" s="2"/>
      <c r="J28" s="13"/>
      <c r="K28" s="24"/>
      <c r="M28" s="24"/>
      <c r="N28" s="31"/>
      <c r="O28" s="24"/>
      <c r="P28" s="24"/>
    </row>
    <row r="29" spans="1:16" x14ac:dyDescent="0.3">
      <c r="A29" s="25">
        <v>4</v>
      </c>
      <c r="B29" s="26">
        <v>42338</v>
      </c>
      <c r="C29" s="27">
        <v>11130</v>
      </c>
      <c r="D29" s="28" t="s">
        <v>28</v>
      </c>
      <c r="E29" s="29" t="s">
        <v>32</v>
      </c>
      <c r="F29" s="30">
        <v>261.23</v>
      </c>
      <c r="G29" s="30">
        <v>261.23</v>
      </c>
      <c r="H29" s="2"/>
      <c r="J29" s="13"/>
      <c r="K29" s="24"/>
      <c r="M29" s="24"/>
      <c r="N29" s="31"/>
      <c r="O29" s="24"/>
      <c r="P29" s="24"/>
    </row>
    <row r="30" spans="1:16" x14ac:dyDescent="0.3">
      <c r="A30" s="25">
        <v>5</v>
      </c>
      <c r="B30" s="26">
        <v>42338</v>
      </c>
      <c r="C30" s="27">
        <v>11130</v>
      </c>
      <c r="D30" s="28" t="s">
        <v>28</v>
      </c>
      <c r="E30" s="29" t="s">
        <v>33</v>
      </c>
      <c r="F30" s="30">
        <v>2073.5100000000002</v>
      </c>
      <c r="G30" s="30">
        <v>2073.5100000000002</v>
      </c>
      <c r="H30" s="2"/>
      <c r="J30" s="13"/>
      <c r="K30" s="24"/>
      <c r="M30" s="24"/>
      <c r="N30" s="31"/>
      <c r="O30" s="24"/>
      <c r="P30" s="24"/>
    </row>
    <row r="31" spans="1:16" x14ac:dyDescent="0.3">
      <c r="A31" s="25">
        <v>6</v>
      </c>
      <c r="B31" s="26">
        <v>42338</v>
      </c>
      <c r="C31" s="27">
        <v>11130</v>
      </c>
      <c r="D31" s="28" t="s">
        <v>28</v>
      </c>
      <c r="E31" s="29" t="s">
        <v>34</v>
      </c>
      <c r="F31" s="30">
        <v>1161</v>
      </c>
      <c r="G31" s="30">
        <v>1161</v>
      </c>
      <c r="H31" s="2"/>
      <c r="J31" s="13"/>
      <c r="K31" s="24"/>
      <c r="M31" s="24"/>
      <c r="N31" s="31"/>
      <c r="O31" s="24"/>
      <c r="P31" s="24"/>
    </row>
    <row r="32" spans="1:16" x14ac:dyDescent="0.3">
      <c r="A32" s="25">
        <v>7</v>
      </c>
      <c r="B32" s="26">
        <v>42338</v>
      </c>
      <c r="C32" s="27">
        <v>11130</v>
      </c>
      <c r="D32" s="28" t="s">
        <v>28</v>
      </c>
      <c r="E32" s="29" t="s">
        <v>35</v>
      </c>
      <c r="F32" s="30">
        <v>4028.75</v>
      </c>
      <c r="G32" s="30">
        <v>4028.75</v>
      </c>
      <c r="H32" s="2"/>
      <c r="J32" s="13"/>
      <c r="K32" s="24"/>
      <c r="L32" s="21"/>
      <c r="M32" s="24"/>
      <c r="N32" s="31"/>
      <c r="O32" s="24"/>
      <c r="P32" s="24"/>
    </row>
    <row r="33" spans="1:16" x14ac:dyDescent="0.3">
      <c r="A33" s="25">
        <v>8</v>
      </c>
      <c r="B33" s="26">
        <v>42338</v>
      </c>
      <c r="C33" s="27">
        <v>11130</v>
      </c>
      <c r="D33" s="28" t="s">
        <v>28</v>
      </c>
      <c r="E33" s="29" t="s">
        <v>36</v>
      </c>
      <c r="F33" s="30">
        <v>1943.61</v>
      </c>
      <c r="G33" s="30">
        <v>1943.61</v>
      </c>
      <c r="H33" s="2"/>
      <c r="J33" s="13"/>
      <c r="K33" s="24"/>
      <c r="L33" s="21"/>
      <c r="M33" s="24"/>
      <c r="N33" s="31"/>
      <c r="O33" s="24"/>
      <c r="P33" s="24"/>
    </row>
    <row r="34" spans="1:16" x14ac:dyDescent="0.3">
      <c r="A34" s="25">
        <v>9</v>
      </c>
      <c r="B34" s="26">
        <v>42338</v>
      </c>
      <c r="C34" s="27">
        <v>11130</v>
      </c>
      <c r="D34" s="28" t="s">
        <v>28</v>
      </c>
      <c r="E34" s="32" t="s">
        <v>37</v>
      </c>
      <c r="F34" s="30">
        <v>1403.63</v>
      </c>
      <c r="G34" s="30">
        <v>1403.63</v>
      </c>
      <c r="H34" s="2"/>
      <c r="J34" s="13"/>
      <c r="K34" s="24"/>
      <c r="L34" s="24"/>
      <c r="M34" s="24"/>
      <c r="N34" s="31"/>
      <c r="O34" s="24"/>
      <c r="P34" s="24"/>
    </row>
    <row r="35" spans="1:16" x14ac:dyDescent="0.3">
      <c r="A35" s="25">
        <v>10</v>
      </c>
      <c r="B35" s="26">
        <v>42338</v>
      </c>
      <c r="C35" s="27">
        <v>11130</v>
      </c>
      <c r="D35" s="28" t="s">
        <v>28</v>
      </c>
      <c r="E35" s="32" t="s">
        <v>38</v>
      </c>
      <c r="F35" s="30">
        <v>714.1</v>
      </c>
      <c r="G35" s="30">
        <v>714.1</v>
      </c>
      <c r="H35" s="2"/>
      <c r="J35" s="13"/>
      <c r="K35" s="24"/>
      <c r="L35" s="24"/>
      <c r="M35" s="24"/>
      <c r="N35" s="31"/>
      <c r="O35" s="24"/>
      <c r="P35" s="24"/>
    </row>
    <row r="36" spans="1:16" x14ac:dyDescent="0.3">
      <c r="A36" s="25">
        <v>11</v>
      </c>
      <c r="B36" s="26">
        <v>42338</v>
      </c>
      <c r="C36" s="27">
        <v>11130</v>
      </c>
      <c r="D36" s="28" t="s">
        <v>28</v>
      </c>
      <c r="E36" s="32" t="s">
        <v>39</v>
      </c>
      <c r="F36" s="30">
        <v>1076.25</v>
      </c>
      <c r="G36" s="30">
        <v>1076.25</v>
      </c>
      <c r="H36" s="2"/>
      <c r="J36" s="13"/>
      <c r="K36" s="24"/>
      <c r="M36" s="24"/>
      <c r="N36" s="31"/>
      <c r="O36" s="24"/>
      <c r="P36" s="24"/>
    </row>
    <row r="37" spans="1:16" x14ac:dyDescent="0.3">
      <c r="A37" s="25">
        <v>12</v>
      </c>
      <c r="B37" s="26">
        <v>42338</v>
      </c>
      <c r="C37" s="27">
        <v>11130</v>
      </c>
      <c r="D37" s="28" t="s">
        <v>28</v>
      </c>
      <c r="E37" s="32" t="s">
        <v>40</v>
      </c>
      <c r="F37" s="30">
        <v>557.07000000000005</v>
      </c>
      <c r="G37" s="30">
        <v>557.07000000000005</v>
      </c>
      <c r="H37" s="2"/>
      <c r="J37" s="13"/>
      <c r="K37" s="24"/>
      <c r="M37" s="24"/>
      <c r="N37" s="31"/>
      <c r="O37" s="24"/>
      <c r="P37" s="24"/>
    </row>
    <row r="38" spans="1:16" x14ac:dyDescent="0.3">
      <c r="A38" s="25">
        <v>13</v>
      </c>
      <c r="B38" s="26">
        <v>42338</v>
      </c>
      <c r="C38" s="27">
        <v>11130</v>
      </c>
      <c r="D38" s="33" t="s">
        <v>28</v>
      </c>
      <c r="E38" s="32" t="s">
        <v>41</v>
      </c>
      <c r="F38" s="30">
        <v>1117.25</v>
      </c>
      <c r="G38" s="30">
        <v>1117.25</v>
      </c>
      <c r="H38" s="2"/>
      <c r="J38" s="13"/>
      <c r="K38" s="24"/>
      <c r="M38" s="24"/>
      <c r="N38" s="31"/>
      <c r="O38" s="24"/>
      <c r="P38" s="24"/>
    </row>
    <row r="39" spans="1:16" x14ac:dyDescent="0.3">
      <c r="A39" s="25">
        <v>14</v>
      </c>
      <c r="B39" s="26">
        <v>42338</v>
      </c>
      <c r="C39" s="27">
        <v>11130</v>
      </c>
      <c r="D39" s="28" t="s">
        <v>28</v>
      </c>
      <c r="E39" s="32" t="s">
        <v>42</v>
      </c>
      <c r="F39" s="30">
        <v>557.07000000000005</v>
      </c>
      <c r="G39" s="30">
        <v>557.07000000000005</v>
      </c>
      <c r="H39" s="2"/>
      <c r="J39" s="13"/>
      <c r="K39" s="24"/>
      <c r="M39" s="24"/>
      <c r="N39" s="31"/>
      <c r="O39" s="24"/>
      <c r="P39" s="24"/>
    </row>
    <row r="40" spans="1:16" x14ac:dyDescent="0.3">
      <c r="A40" s="25">
        <v>15</v>
      </c>
      <c r="B40" s="26">
        <v>42338</v>
      </c>
      <c r="C40" s="27">
        <v>11130</v>
      </c>
      <c r="D40" s="33" t="s">
        <v>28</v>
      </c>
      <c r="E40" s="32" t="s">
        <v>43</v>
      </c>
      <c r="F40" s="30">
        <v>1127.5</v>
      </c>
      <c r="G40" s="30">
        <v>1127.5</v>
      </c>
      <c r="H40" s="2"/>
      <c r="J40" s="13"/>
      <c r="K40" s="24"/>
      <c r="M40" s="24"/>
      <c r="N40" s="31"/>
      <c r="O40" s="24"/>
      <c r="P40" s="24"/>
    </row>
    <row r="41" spans="1:16" x14ac:dyDescent="0.3">
      <c r="A41" s="25">
        <v>16</v>
      </c>
      <c r="B41" s="26">
        <v>42338</v>
      </c>
      <c r="C41" s="27">
        <v>11130</v>
      </c>
      <c r="D41" s="28" t="s">
        <v>28</v>
      </c>
      <c r="E41" s="32" t="s">
        <v>44</v>
      </c>
      <c r="F41" s="30">
        <v>557.07000000000005</v>
      </c>
      <c r="G41" s="30">
        <v>557.07000000000005</v>
      </c>
      <c r="H41" s="2"/>
      <c r="J41" s="13"/>
      <c r="K41" s="24"/>
      <c r="M41" s="24"/>
      <c r="N41" s="31"/>
      <c r="O41" s="24"/>
      <c r="P41" s="24"/>
    </row>
    <row r="42" spans="1:16" x14ac:dyDescent="0.3">
      <c r="A42" s="25">
        <v>17</v>
      </c>
      <c r="B42" s="26">
        <v>42338</v>
      </c>
      <c r="C42" s="27">
        <v>11130</v>
      </c>
      <c r="D42" s="33" t="s">
        <v>28</v>
      </c>
      <c r="E42" s="32" t="s">
        <v>45</v>
      </c>
      <c r="F42" s="30">
        <v>2260.69</v>
      </c>
      <c r="G42" s="30">
        <v>2260.69</v>
      </c>
      <c r="H42" s="2"/>
      <c r="J42" s="13"/>
      <c r="K42" s="24"/>
      <c r="M42" s="24"/>
      <c r="N42" s="31"/>
      <c r="O42" s="24"/>
      <c r="P42" s="24"/>
    </row>
    <row r="43" spans="1:16" x14ac:dyDescent="0.3">
      <c r="A43" s="25">
        <v>18</v>
      </c>
      <c r="B43" s="26">
        <v>42338</v>
      </c>
      <c r="C43" s="27">
        <v>11130</v>
      </c>
      <c r="D43" s="28" t="s">
        <v>28</v>
      </c>
      <c r="E43" s="32" t="s">
        <v>46</v>
      </c>
      <c r="F43" s="30">
        <v>1202.1500000000001</v>
      </c>
      <c r="G43" s="30">
        <v>1202.1500000000001</v>
      </c>
      <c r="H43" s="2"/>
      <c r="J43" s="13"/>
      <c r="K43" s="24"/>
      <c r="M43" s="24"/>
      <c r="N43" s="31"/>
      <c r="O43" s="24"/>
      <c r="P43" s="24"/>
    </row>
    <row r="44" spans="1:16" x14ac:dyDescent="0.3">
      <c r="A44" s="25">
        <v>19</v>
      </c>
      <c r="B44" s="26">
        <v>42338</v>
      </c>
      <c r="C44" s="27">
        <v>11130</v>
      </c>
      <c r="D44" s="33" t="s">
        <v>28</v>
      </c>
      <c r="E44" s="32" t="s">
        <v>47</v>
      </c>
      <c r="F44" s="30">
        <v>2200.19</v>
      </c>
      <c r="G44" s="30">
        <v>2200.19</v>
      </c>
      <c r="H44" s="2"/>
      <c r="J44" s="13"/>
      <c r="K44" s="24"/>
      <c r="M44" s="24"/>
      <c r="N44" s="31"/>
      <c r="O44" s="24"/>
      <c r="P44" s="24"/>
    </row>
    <row r="45" spans="1:16" x14ac:dyDescent="0.3">
      <c r="A45" s="25">
        <v>20</v>
      </c>
      <c r="B45" s="26">
        <v>42338</v>
      </c>
      <c r="C45" s="27">
        <v>11130</v>
      </c>
      <c r="D45" s="28" t="s">
        <v>28</v>
      </c>
      <c r="E45" s="32" t="s">
        <v>48</v>
      </c>
      <c r="F45" s="30">
        <v>1190.05</v>
      </c>
      <c r="G45" s="30">
        <v>1190.05</v>
      </c>
      <c r="H45" s="2"/>
      <c r="J45" s="13"/>
      <c r="K45" s="24"/>
      <c r="M45" s="24"/>
      <c r="N45" s="31"/>
      <c r="O45" s="24"/>
      <c r="P45" s="24"/>
    </row>
    <row r="46" spans="1:16" x14ac:dyDescent="0.3">
      <c r="A46" s="25">
        <v>21</v>
      </c>
      <c r="B46" s="26">
        <v>42338</v>
      </c>
      <c r="C46" s="27">
        <v>11130</v>
      </c>
      <c r="D46" s="33" t="s">
        <v>28</v>
      </c>
      <c r="E46" s="32" t="s">
        <v>49</v>
      </c>
      <c r="F46" s="30">
        <v>1750</v>
      </c>
      <c r="G46" s="30">
        <v>1750</v>
      </c>
      <c r="H46" s="2"/>
      <c r="J46" s="13"/>
      <c r="K46" s="24"/>
      <c r="M46" s="24"/>
      <c r="N46" s="31"/>
      <c r="O46" s="24"/>
      <c r="P46" s="24"/>
    </row>
    <row r="47" spans="1:16" x14ac:dyDescent="0.3">
      <c r="A47" s="25">
        <v>22</v>
      </c>
      <c r="B47" s="26">
        <v>42338</v>
      </c>
      <c r="C47" s="27">
        <v>11130</v>
      </c>
      <c r="D47" s="28" t="s">
        <v>28</v>
      </c>
      <c r="E47" s="32" t="s">
        <v>50</v>
      </c>
      <c r="F47" s="30">
        <v>952.02</v>
      </c>
      <c r="G47" s="30">
        <v>952.02</v>
      </c>
      <c r="H47" s="2"/>
      <c r="J47" s="13"/>
      <c r="K47" s="24"/>
      <c r="M47" s="24"/>
      <c r="N47" s="31"/>
      <c r="O47" s="24"/>
      <c r="P47" s="24"/>
    </row>
    <row r="48" spans="1:16" x14ac:dyDescent="0.3">
      <c r="A48" s="25">
        <v>23</v>
      </c>
      <c r="B48" s="26">
        <v>42338</v>
      </c>
      <c r="C48" s="27">
        <v>11130</v>
      </c>
      <c r="D48" s="33" t="s">
        <v>28</v>
      </c>
      <c r="E48" s="32" t="s">
        <v>51</v>
      </c>
      <c r="F48" s="30">
        <v>1979.25</v>
      </c>
      <c r="G48" s="30">
        <v>1979.25</v>
      </c>
      <c r="H48" s="2"/>
      <c r="J48" s="13"/>
      <c r="K48" s="24"/>
      <c r="M48" s="24"/>
      <c r="N48" s="31"/>
      <c r="O48" s="24"/>
      <c r="P48" s="24"/>
    </row>
    <row r="49" spans="1:16" x14ac:dyDescent="0.3">
      <c r="A49" s="25">
        <v>24</v>
      </c>
      <c r="B49" s="26">
        <v>42338</v>
      </c>
      <c r="C49" s="27">
        <v>11130</v>
      </c>
      <c r="D49" s="28" t="s">
        <v>28</v>
      </c>
      <c r="E49" s="32" t="s">
        <v>52</v>
      </c>
      <c r="F49" s="30">
        <v>453.13</v>
      </c>
      <c r="G49" s="30">
        <v>453.13</v>
      </c>
      <c r="H49" s="2"/>
      <c r="J49" s="13"/>
      <c r="K49" s="24"/>
      <c r="M49" s="24"/>
      <c r="N49" s="31"/>
      <c r="O49" s="24"/>
      <c r="P49" s="24"/>
    </row>
    <row r="50" spans="1:16" x14ac:dyDescent="0.3">
      <c r="A50" s="25">
        <v>25</v>
      </c>
      <c r="B50" s="26">
        <v>42338</v>
      </c>
      <c r="C50" s="27">
        <v>11130</v>
      </c>
      <c r="D50" s="33" t="s">
        <v>28</v>
      </c>
      <c r="E50" s="32" t="s">
        <v>53</v>
      </c>
      <c r="F50" s="30">
        <v>694.2</v>
      </c>
      <c r="G50" s="30">
        <v>694.2</v>
      </c>
      <c r="H50" s="2"/>
      <c r="J50" s="13"/>
      <c r="K50" s="24"/>
      <c r="M50" s="24"/>
      <c r="N50" s="31"/>
      <c r="O50" s="24"/>
      <c r="P50" s="24"/>
    </row>
    <row r="51" spans="1:16" x14ac:dyDescent="0.3">
      <c r="A51" s="25">
        <v>26</v>
      </c>
      <c r="B51" s="26">
        <v>42338</v>
      </c>
      <c r="C51" s="27">
        <v>11130</v>
      </c>
      <c r="D51" s="33" t="s">
        <v>28</v>
      </c>
      <c r="E51" s="32" t="s">
        <v>54</v>
      </c>
      <c r="F51" s="30">
        <v>862.08</v>
      </c>
      <c r="G51" s="30">
        <v>862.08</v>
      </c>
      <c r="H51" s="2"/>
      <c r="J51" s="13"/>
      <c r="K51" s="24"/>
      <c r="M51" s="24"/>
      <c r="N51" s="31"/>
      <c r="O51" s="24"/>
      <c r="P51" s="24"/>
    </row>
    <row r="52" spans="1:16" x14ac:dyDescent="0.3">
      <c r="A52" s="25">
        <v>27</v>
      </c>
      <c r="B52" s="26">
        <v>42338</v>
      </c>
      <c r="C52" s="27">
        <v>11130</v>
      </c>
      <c r="D52" s="33" t="s">
        <v>28</v>
      </c>
      <c r="E52" s="32" t="s">
        <v>55</v>
      </c>
      <c r="F52" s="30">
        <v>3244.35</v>
      </c>
      <c r="G52" s="30">
        <v>3244.35</v>
      </c>
      <c r="H52" s="2"/>
      <c r="J52" s="13"/>
      <c r="K52" s="24"/>
      <c r="L52" s="24"/>
      <c r="M52" s="24"/>
      <c r="N52" s="31"/>
      <c r="O52" s="24"/>
      <c r="P52" s="24"/>
    </row>
    <row r="53" spans="1:16" x14ac:dyDescent="0.3">
      <c r="A53" s="25">
        <v>28</v>
      </c>
      <c r="B53" s="26">
        <v>42338</v>
      </c>
      <c r="C53" s="27">
        <v>11130</v>
      </c>
      <c r="D53" s="28" t="s">
        <v>28</v>
      </c>
      <c r="E53" s="32" t="s">
        <v>56</v>
      </c>
      <c r="F53" s="30">
        <v>1761.91</v>
      </c>
      <c r="G53" s="30">
        <v>1761.91</v>
      </c>
      <c r="H53" s="2"/>
      <c r="J53" s="13"/>
      <c r="K53" s="24"/>
      <c r="L53" s="24"/>
      <c r="M53" s="24"/>
      <c r="N53" s="31"/>
      <c r="O53" s="24"/>
      <c r="P53" s="24"/>
    </row>
    <row r="54" spans="1:16" x14ac:dyDescent="0.3">
      <c r="A54" s="25">
        <v>29</v>
      </c>
      <c r="B54" s="26">
        <v>42338</v>
      </c>
      <c r="C54" s="27">
        <v>11130</v>
      </c>
      <c r="D54" s="33" t="s">
        <v>28</v>
      </c>
      <c r="E54" s="32" t="s">
        <v>57</v>
      </c>
      <c r="F54" s="30">
        <v>2335.2600000000002</v>
      </c>
      <c r="G54" s="30">
        <v>2335.2600000000002</v>
      </c>
      <c r="H54" s="2"/>
      <c r="J54" s="13"/>
      <c r="K54" s="24"/>
      <c r="M54" s="24"/>
      <c r="N54" s="31"/>
      <c r="O54" s="24"/>
      <c r="P54" s="24"/>
    </row>
    <row r="55" spans="1:16" x14ac:dyDescent="0.3">
      <c r="A55" s="25">
        <v>30</v>
      </c>
      <c r="B55" s="26">
        <v>42338</v>
      </c>
      <c r="C55" s="27">
        <v>11130</v>
      </c>
      <c r="D55" s="28" t="s">
        <v>28</v>
      </c>
      <c r="E55" s="32" t="s">
        <v>58</v>
      </c>
      <c r="F55" s="30">
        <v>1339.36</v>
      </c>
      <c r="G55" s="30">
        <v>1339.36</v>
      </c>
      <c r="H55" s="2"/>
      <c r="J55" s="13"/>
      <c r="K55" s="24"/>
      <c r="M55" s="24"/>
      <c r="N55" s="31"/>
      <c r="O55" s="24"/>
      <c r="P55" s="24"/>
    </row>
    <row r="56" spans="1:16" x14ac:dyDescent="0.3">
      <c r="A56" s="25">
        <v>31</v>
      </c>
      <c r="B56" s="26">
        <v>42338</v>
      </c>
      <c r="C56" s="27">
        <v>11130</v>
      </c>
      <c r="D56" s="33" t="s">
        <v>28</v>
      </c>
      <c r="E56" s="32" t="s">
        <v>59</v>
      </c>
      <c r="F56" s="30">
        <v>2259.04</v>
      </c>
      <c r="G56" s="30">
        <v>2259.04</v>
      </c>
      <c r="H56" s="34"/>
      <c r="J56" s="13"/>
      <c r="K56" s="24"/>
      <c r="M56" s="24"/>
      <c r="N56" s="31"/>
      <c r="O56" s="24"/>
      <c r="P56" s="24"/>
    </row>
    <row r="57" spans="1:16" x14ac:dyDescent="0.3">
      <c r="A57" s="25">
        <v>32</v>
      </c>
      <c r="B57" s="26">
        <v>42338</v>
      </c>
      <c r="C57" s="27">
        <v>11130</v>
      </c>
      <c r="D57" s="28" t="s">
        <v>28</v>
      </c>
      <c r="E57" s="32" t="s">
        <v>60</v>
      </c>
      <c r="F57" s="30">
        <v>1190.03</v>
      </c>
      <c r="G57" s="30">
        <v>1190.03</v>
      </c>
      <c r="H57" s="34"/>
      <c r="J57" s="13"/>
      <c r="K57" s="24"/>
      <c r="M57" s="24"/>
      <c r="N57" s="31"/>
      <c r="O57" s="24"/>
      <c r="P57" s="24"/>
    </row>
    <row r="58" spans="1:16" x14ac:dyDescent="0.3">
      <c r="A58" s="25">
        <v>33</v>
      </c>
      <c r="B58" s="26">
        <v>42338</v>
      </c>
      <c r="C58" s="27">
        <v>11130</v>
      </c>
      <c r="D58" s="33" t="s">
        <v>28</v>
      </c>
      <c r="E58" s="29" t="s">
        <v>61</v>
      </c>
      <c r="F58" s="30">
        <v>3557.42</v>
      </c>
      <c r="G58" s="30">
        <v>3557.42</v>
      </c>
      <c r="H58" s="34"/>
      <c r="J58" s="13"/>
      <c r="K58" s="24"/>
      <c r="M58" s="24"/>
      <c r="N58" s="31"/>
      <c r="O58" s="24"/>
      <c r="P58" s="24"/>
    </row>
    <row r="59" spans="1:16" x14ac:dyDescent="0.3">
      <c r="A59" s="25">
        <v>34</v>
      </c>
      <c r="B59" s="26">
        <v>42338</v>
      </c>
      <c r="C59" s="27">
        <v>11130</v>
      </c>
      <c r="D59" s="28" t="s">
        <v>28</v>
      </c>
      <c r="E59" s="29" t="s">
        <v>62</v>
      </c>
      <c r="F59" s="30">
        <v>2548.54</v>
      </c>
      <c r="G59" s="30">
        <v>2548.54</v>
      </c>
      <c r="H59" s="34"/>
      <c r="J59" s="13"/>
      <c r="K59" s="24"/>
      <c r="M59" s="24"/>
      <c r="N59" s="31"/>
      <c r="O59" s="24"/>
      <c r="P59" s="24"/>
    </row>
    <row r="60" spans="1:16" x14ac:dyDescent="0.3">
      <c r="A60" s="25">
        <v>35</v>
      </c>
      <c r="B60" s="26">
        <v>42338</v>
      </c>
      <c r="C60" s="27">
        <v>11130</v>
      </c>
      <c r="D60" s="28" t="s">
        <v>28</v>
      </c>
      <c r="E60" s="29" t="s">
        <v>63</v>
      </c>
      <c r="F60" s="30">
        <v>3120.19</v>
      </c>
      <c r="G60" s="30">
        <v>3120.19</v>
      </c>
      <c r="H60" s="2"/>
      <c r="J60" s="13"/>
      <c r="K60" s="24"/>
      <c r="M60" s="24"/>
      <c r="N60" s="31"/>
      <c r="O60" s="24"/>
      <c r="P60" s="24"/>
    </row>
    <row r="61" spans="1:16" x14ac:dyDescent="0.3">
      <c r="A61" s="25">
        <v>36</v>
      </c>
      <c r="B61" s="26">
        <v>42338</v>
      </c>
      <c r="C61" s="27">
        <v>11130</v>
      </c>
      <c r="D61" s="28" t="s">
        <v>28</v>
      </c>
      <c r="E61" s="29" t="s">
        <v>64</v>
      </c>
      <c r="F61" s="30">
        <v>1425.44</v>
      </c>
      <c r="G61" s="30">
        <v>1425.44</v>
      </c>
      <c r="H61" s="2"/>
      <c r="J61" s="13"/>
      <c r="K61" s="24"/>
      <c r="M61" s="24"/>
      <c r="N61" s="31"/>
      <c r="O61" s="24"/>
      <c r="P61" s="24"/>
    </row>
    <row r="62" spans="1:16" x14ac:dyDescent="0.3">
      <c r="A62" s="25">
        <v>37</v>
      </c>
      <c r="B62" s="26">
        <v>42338</v>
      </c>
      <c r="C62" s="27">
        <v>11130</v>
      </c>
      <c r="D62" s="28" t="s">
        <v>28</v>
      </c>
      <c r="E62" s="29" t="s">
        <v>65</v>
      </c>
      <c r="F62" s="30">
        <v>1938.5</v>
      </c>
      <c r="G62" s="30">
        <v>1938.5</v>
      </c>
      <c r="H62" s="2"/>
      <c r="J62" s="13"/>
      <c r="K62" s="24"/>
      <c r="M62" s="24"/>
      <c r="N62" s="31"/>
      <c r="O62" s="24"/>
      <c r="P62" s="24"/>
    </row>
    <row r="63" spans="1:16" x14ac:dyDescent="0.3">
      <c r="A63" s="25">
        <v>38</v>
      </c>
      <c r="B63" s="26">
        <v>42338</v>
      </c>
      <c r="C63" s="27">
        <v>11130</v>
      </c>
      <c r="D63" s="28" t="s">
        <v>28</v>
      </c>
      <c r="E63" s="29" t="s">
        <v>66</v>
      </c>
      <c r="F63" s="30">
        <v>895.84</v>
      </c>
      <c r="G63" s="30">
        <v>895.84</v>
      </c>
      <c r="H63" s="2"/>
      <c r="J63" s="13"/>
      <c r="K63" s="24"/>
      <c r="M63" s="24"/>
      <c r="N63" s="31"/>
      <c r="O63" s="24"/>
      <c r="P63" s="24"/>
    </row>
    <row r="64" spans="1:16" x14ac:dyDescent="0.3">
      <c r="A64" s="25">
        <v>39</v>
      </c>
      <c r="B64" s="26">
        <v>42338</v>
      </c>
      <c r="C64" s="27">
        <v>11130</v>
      </c>
      <c r="D64" s="28" t="s">
        <v>28</v>
      </c>
      <c r="E64" s="29" t="s">
        <v>67</v>
      </c>
      <c r="F64" s="30">
        <v>936.73</v>
      </c>
      <c r="G64" s="30">
        <v>936.73</v>
      </c>
      <c r="H64" s="2"/>
      <c r="J64" s="13"/>
      <c r="K64" s="24"/>
      <c r="M64" s="24"/>
      <c r="N64" s="31"/>
      <c r="O64" s="24"/>
      <c r="P64" s="24"/>
    </row>
    <row r="65" spans="1:16" x14ac:dyDescent="0.3">
      <c r="A65" s="25">
        <v>40</v>
      </c>
      <c r="B65" s="26">
        <v>42338</v>
      </c>
      <c r="C65" s="27">
        <v>11130</v>
      </c>
      <c r="D65" s="28" t="s">
        <v>28</v>
      </c>
      <c r="E65" s="29" t="s">
        <v>68</v>
      </c>
      <c r="F65" s="30">
        <v>494.26</v>
      </c>
      <c r="G65" s="30">
        <v>494.26</v>
      </c>
      <c r="H65" s="2"/>
      <c r="J65" s="13"/>
      <c r="K65" s="24"/>
      <c r="M65" s="24"/>
      <c r="N65" s="31"/>
      <c r="O65" s="24"/>
      <c r="P65" s="24"/>
    </row>
    <row r="66" spans="1:16" x14ac:dyDescent="0.3">
      <c r="A66" s="25">
        <v>41</v>
      </c>
      <c r="B66" s="26">
        <v>42338</v>
      </c>
      <c r="C66" s="27">
        <v>11130</v>
      </c>
      <c r="D66" s="28" t="s">
        <v>28</v>
      </c>
      <c r="E66" s="29" t="s">
        <v>69</v>
      </c>
      <c r="F66" s="30">
        <v>1060.45</v>
      </c>
      <c r="G66" s="30">
        <v>1060.45</v>
      </c>
      <c r="H66" s="2"/>
      <c r="J66" s="13"/>
      <c r="K66" s="24"/>
      <c r="M66" s="24"/>
      <c r="N66" s="31"/>
      <c r="O66" s="24"/>
      <c r="P66" s="24"/>
    </row>
    <row r="67" spans="1:16" x14ac:dyDescent="0.3">
      <c r="A67" s="25">
        <v>42</v>
      </c>
      <c r="B67" s="26">
        <v>42338</v>
      </c>
      <c r="C67" s="27">
        <v>11130</v>
      </c>
      <c r="D67" s="28" t="s">
        <v>28</v>
      </c>
      <c r="E67" s="29" t="s">
        <v>70</v>
      </c>
      <c r="F67" s="30">
        <v>573.59</v>
      </c>
      <c r="G67" s="30">
        <v>573.59</v>
      </c>
      <c r="H67" s="2"/>
      <c r="J67" s="13"/>
      <c r="K67" s="24"/>
      <c r="M67" s="24"/>
      <c r="N67" s="31"/>
      <c r="O67" s="24"/>
      <c r="P67" s="24"/>
    </row>
    <row r="68" spans="1:16" x14ac:dyDescent="0.3">
      <c r="A68" s="25">
        <v>43</v>
      </c>
      <c r="B68" s="26">
        <v>42338</v>
      </c>
      <c r="C68" s="27">
        <v>11130</v>
      </c>
      <c r="D68" s="28" t="s">
        <v>28</v>
      </c>
      <c r="E68" s="29" t="s">
        <v>71</v>
      </c>
      <c r="F68" s="30">
        <v>1335.57</v>
      </c>
      <c r="G68" s="30">
        <v>1335.57</v>
      </c>
      <c r="H68" s="2"/>
      <c r="J68" s="13"/>
      <c r="K68" s="24"/>
      <c r="M68" s="24"/>
      <c r="N68" s="31"/>
      <c r="O68" s="24"/>
      <c r="P68" s="24"/>
    </row>
    <row r="69" spans="1:16" x14ac:dyDescent="0.3">
      <c r="A69" s="25">
        <v>44</v>
      </c>
      <c r="B69" s="26">
        <v>42338</v>
      </c>
      <c r="C69" s="27">
        <v>11130</v>
      </c>
      <c r="D69" s="28" t="s">
        <v>28</v>
      </c>
      <c r="E69" s="29" t="s">
        <v>72</v>
      </c>
      <c r="F69" s="30">
        <v>630.02</v>
      </c>
      <c r="G69" s="30">
        <v>630.02</v>
      </c>
      <c r="H69" s="2"/>
      <c r="J69" s="13"/>
      <c r="K69" s="24"/>
      <c r="M69" s="24"/>
      <c r="N69" s="31"/>
      <c r="O69" s="24"/>
      <c r="P69" s="24"/>
    </row>
    <row r="70" spans="1:16" x14ac:dyDescent="0.3">
      <c r="A70" s="25">
        <v>45</v>
      </c>
      <c r="B70" s="26">
        <v>42338</v>
      </c>
      <c r="C70" s="27">
        <v>11130</v>
      </c>
      <c r="D70" s="28" t="s">
        <v>28</v>
      </c>
      <c r="E70" s="29" t="s">
        <v>73</v>
      </c>
      <c r="F70" s="30">
        <v>1087</v>
      </c>
      <c r="G70" s="30">
        <v>1087</v>
      </c>
      <c r="H70" s="34"/>
      <c r="J70" s="13"/>
      <c r="K70" s="24"/>
      <c r="M70" s="24"/>
      <c r="N70" s="31"/>
      <c r="O70" s="24"/>
      <c r="P70" s="24"/>
    </row>
    <row r="71" spans="1:16" x14ac:dyDescent="0.3">
      <c r="A71" s="25">
        <v>46</v>
      </c>
      <c r="B71" s="26">
        <v>42338</v>
      </c>
      <c r="C71" s="27">
        <v>11130</v>
      </c>
      <c r="D71" s="28" t="s">
        <v>28</v>
      </c>
      <c r="E71" s="29" t="s">
        <v>74</v>
      </c>
      <c r="F71" s="30">
        <v>295.38</v>
      </c>
      <c r="G71" s="30">
        <v>295.38</v>
      </c>
      <c r="H71" s="34"/>
      <c r="J71" s="13"/>
      <c r="K71" s="24"/>
      <c r="M71" s="24"/>
      <c r="N71" s="31"/>
      <c r="O71" s="24"/>
      <c r="P71" s="24"/>
    </row>
    <row r="72" spans="1:16" x14ac:dyDescent="0.3">
      <c r="A72" s="25">
        <v>47</v>
      </c>
      <c r="B72" s="26">
        <v>42338</v>
      </c>
      <c r="C72" s="27">
        <v>11130</v>
      </c>
      <c r="D72" s="28" t="s">
        <v>28</v>
      </c>
      <c r="E72" s="29" t="s">
        <v>75</v>
      </c>
      <c r="F72" s="30">
        <v>1190.05</v>
      </c>
      <c r="G72" s="30">
        <v>1190.05</v>
      </c>
      <c r="H72" s="2"/>
      <c r="J72" s="13"/>
      <c r="K72" s="24"/>
      <c r="M72" s="24"/>
      <c r="N72" s="31"/>
      <c r="O72" s="24"/>
      <c r="P72" s="24"/>
    </row>
    <row r="73" spans="1:16" x14ac:dyDescent="0.3">
      <c r="A73" s="25">
        <v>48</v>
      </c>
      <c r="B73" s="26">
        <v>42338</v>
      </c>
      <c r="C73" s="27">
        <v>11130</v>
      </c>
      <c r="D73" s="33" t="s">
        <v>28</v>
      </c>
      <c r="E73" s="29" t="s">
        <v>76</v>
      </c>
      <c r="F73" s="30">
        <v>3505.91</v>
      </c>
      <c r="G73" s="30">
        <v>3505.91</v>
      </c>
      <c r="H73" s="2"/>
      <c r="J73" s="13"/>
      <c r="K73" s="24"/>
      <c r="M73" s="24"/>
      <c r="N73" s="31"/>
      <c r="O73" s="24"/>
      <c r="P73" s="24"/>
    </row>
    <row r="74" spans="1:16" x14ac:dyDescent="0.3">
      <c r="A74" s="25">
        <v>49</v>
      </c>
      <c r="B74" s="26">
        <v>42338</v>
      </c>
      <c r="C74" s="27">
        <v>11130</v>
      </c>
      <c r="D74" s="28" t="s">
        <v>28</v>
      </c>
      <c r="E74" s="29" t="s">
        <v>77</v>
      </c>
      <c r="F74" s="30">
        <v>1948.97</v>
      </c>
      <c r="G74" s="30">
        <v>1948.97</v>
      </c>
      <c r="H74" s="35">
        <f>SUM(G26:G74)</f>
        <v>71033.63</v>
      </c>
      <c r="J74" s="13"/>
      <c r="K74" s="24"/>
      <c r="M74" s="24"/>
      <c r="N74" s="31"/>
      <c r="O74" s="24"/>
      <c r="P74" s="24"/>
    </row>
    <row r="75" spans="1:16" x14ac:dyDescent="0.3">
      <c r="A75" s="36">
        <v>50</v>
      </c>
      <c r="B75" s="37">
        <v>42339</v>
      </c>
      <c r="C75" s="8" t="s">
        <v>78</v>
      </c>
      <c r="D75" s="38" t="s">
        <v>79</v>
      </c>
      <c r="E75" s="23" t="s">
        <v>80</v>
      </c>
      <c r="F75" s="11">
        <v>2400</v>
      </c>
      <c r="G75" s="11">
        <v>2400</v>
      </c>
      <c r="H75" s="2"/>
      <c r="J75" s="13"/>
      <c r="K75" s="24"/>
      <c r="M75" s="24"/>
      <c r="N75" s="31"/>
      <c r="O75" s="24"/>
      <c r="P75" s="24"/>
    </row>
    <row r="76" spans="1:16" x14ac:dyDescent="0.3">
      <c r="A76" s="36">
        <v>51</v>
      </c>
      <c r="B76" s="37">
        <v>42340</v>
      </c>
      <c r="C76" s="8" t="s">
        <v>81</v>
      </c>
      <c r="D76" s="38" t="s">
        <v>82</v>
      </c>
      <c r="E76" s="23" t="s">
        <v>83</v>
      </c>
      <c r="F76" s="11">
        <v>90.63</v>
      </c>
      <c r="G76" s="11">
        <v>90.63</v>
      </c>
      <c r="H76" s="2"/>
      <c r="J76" s="13"/>
      <c r="K76" s="24"/>
      <c r="M76" s="24"/>
      <c r="N76" s="31"/>
      <c r="O76" s="24"/>
      <c r="P76" s="24"/>
    </row>
    <row r="77" spans="1:16" x14ac:dyDescent="0.3">
      <c r="A77" s="36">
        <v>52</v>
      </c>
      <c r="B77" s="37">
        <v>42340</v>
      </c>
      <c r="C77" s="8" t="s">
        <v>84</v>
      </c>
      <c r="D77" s="38" t="s">
        <v>85</v>
      </c>
      <c r="E77" s="23" t="s">
        <v>86</v>
      </c>
      <c r="F77" s="11">
        <v>3494.24</v>
      </c>
      <c r="G77" s="11">
        <v>3494.24</v>
      </c>
      <c r="H77" s="2"/>
      <c r="J77" s="13"/>
      <c r="K77" s="24"/>
      <c r="M77" s="24"/>
      <c r="N77" s="31"/>
      <c r="O77" s="24"/>
      <c r="P77" s="24"/>
    </row>
    <row r="78" spans="1:16" x14ac:dyDescent="0.3">
      <c r="A78" s="36">
        <v>53</v>
      </c>
      <c r="B78" s="37">
        <v>42341</v>
      </c>
      <c r="C78" s="8" t="s">
        <v>87</v>
      </c>
      <c r="D78" s="38" t="s">
        <v>85</v>
      </c>
      <c r="E78" s="23" t="s">
        <v>88</v>
      </c>
      <c r="F78" s="11">
        <v>2000</v>
      </c>
      <c r="G78" s="11">
        <v>2000</v>
      </c>
      <c r="H78" s="2"/>
      <c r="J78" s="13"/>
      <c r="K78" s="24"/>
      <c r="M78" s="24"/>
      <c r="N78" s="31"/>
      <c r="O78" s="24"/>
      <c r="P78" s="24"/>
    </row>
    <row r="79" spans="1:16" x14ac:dyDescent="0.3">
      <c r="A79" s="36">
        <v>54</v>
      </c>
      <c r="B79" s="37">
        <v>42342</v>
      </c>
      <c r="C79" s="8">
        <v>0</v>
      </c>
      <c r="D79" s="38" t="s">
        <v>89</v>
      </c>
      <c r="E79" s="23" t="s">
        <v>90</v>
      </c>
      <c r="F79" s="11">
        <v>7025.7</v>
      </c>
      <c r="G79" s="11">
        <v>7025.7</v>
      </c>
      <c r="H79" s="2"/>
      <c r="J79" s="13"/>
      <c r="K79" s="24"/>
      <c r="M79" s="24"/>
      <c r="N79" s="31"/>
      <c r="O79" s="24"/>
      <c r="P79" s="24"/>
    </row>
    <row r="80" spans="1:16" x14ac:dyDescent="0.3">
      <c r="A80" s="25">
        <v>55</v>
      </c>
      <c r="B80" s="39">
        <v>42342</v>
      </c>
      <c r="C80" s="27">
        <v>11204</v>
      </c>
      <c r="D80" s="33" t="s">
        <v>28</v>
      </c>
      <c r="E80" s="32" t="s">
        <v>91</v>
      </c>
      <c r="F80" s="40">
        <v>145.34</v>
      </c>
      <c r="G80" s="40">
        <v>145.34</v>
      </c>
      <c r="H80" s="2"/>
      <c r="J80" s="13"/>
      <c r="K80" s="24"/>
      <c r="M80" s="24"/>
      <c r="N80" s="31"/>
      <c r="O80" s="24"/>
      <c r="P80" s="24"/>
    </row>
    <row r="81" spans="1:16" x14ac:dyDescent="0.3">
      <c r="A81" s="25">
        <v>56</v>
      </c>
      <c r="B81" s="39">
        <v>42342</v>
      </c>
      <c r="C81" s="27">
        <v>11204</v>
      </c>
      <c r="D81" s="33" t="s">
        <v>28</v>
      </c>
      <c r="E81" s="32" t="s">
        <v>92</v>
      </c>
      <c r="F81" s="40">
        <v>965.69</v>
      </c>
      <c r="G81" s="40">
        <v>965.69</v>
      </c>
      <c r="H81" s="2"/>
      <c r="J81" s="13"/>
      <c r="K81" s="24"/>
      <c r="M81" s="24"/>
      <c r="N81" s="31"/>
      <c r="O81" s="24"/>
      <c r="P81" s="24"/>
    </row>
    <row r="82" spans="1:16" x14ac:dyDescent="0.3">
      <c r="A82" s="36">
        <v>57</v>
      </c>
      <c r="B82" s="37">
        <v>42352</v>
      </c>
      <c r="C82" s="8">
        <v>0</v>
      </c>
      <c r="D82" s="38" t="s">
        <v>93</v>
      </c>
      <c r="E82" s="23" t="s">
        <v>94</v>
      </c>
      <c r="F82" s="11">
        <v>1174.76</v>
      </c>
      <c r="G82" s="11">
        <v>1174.76</v>
      </c>
      <c r="H82" s="2"/>
      <c r="J82" s="13"/>
      <c r="K82" s="24"/>
      <c r="M82" s="24"/>
      <c r="N82" s="31"/>
      <c r="O82" s="24"/>
      <c r="P82" s="24"/>
    </row>
    <row r="83" spans="1:16" x14ac:dyDescent="0.3">
      <c r="A83" s="36">
        <v>58</v>
      </c>
      <c r="B83" s="37">
        <v>42352</v>
      </c>
      <c r="C83" s="8">
        <v>0</v>
      </c>
      <c r="D83" s="38" t="s">
        <v>93</v>
      </c>
      <c r="E83" s="23" t="s">
        <v>95</v>
      </c>
      <c r="F83" s="11">
        <v>227.44</v>
      </c>
      <c r="G83" s="11">
        <v>227.44</v>
      </c>
      <c r="H83" s="2"/>
      <c r="J83" s="13"/>
      <c r="K83" s="24"/>
      <c r="M83" s="24"/>
      <c r="N83" s="31"/>
      <c r="O83" s="24"/>
      <c r="P83" s="24"/>
    </row>
    <row r="84" spans="1:16" x14ac:dyDescent="0.3">
      <c r="A84" s="36">
        <v>59</v>
      </c>
      <c r="B84" s="37">
        <v>42352</v>
      </c>
      <c r="C84" s="8">
        <v>0</v>
      </c>
      <c r="D84" s="38" t="s">
        <v>93</v>
      </c>
      <c r="E84" s="23" t="s">
        <v>96</v>
      </c>
      <c r="F84" s="41">
        <v>617.69000000000005</v>
      </c>
      <c r="G84" s="41">
        <v>617.69000000000005</v>
      </c>
      <c r="H84" s="2"/>
      <c r="J84" s="13"/>
      <c r="K84" s="24"/>
      <c r="M84" s="24"/>
      <c r="N84" s="31"/>
      <c r="O84" s="24"/>
      <c r="P84" s="24"/>
    </row>
    <row r="85" spans="1:16" x14ac:dyDescent="0.3">
      <c r="A85" s="36">
        <v>60</v>
      </c>
      <c r="B85" s="37">
        <v>42352</v>
      </c>
      <c r="C85" s="8">
        <v>0</v>
      </c>
      <c r="D85" s="38" t="s">
        <v>97</v>
      </c>
      <c r="E85" s="23" t="s">
        <v>98</v>
      </c>
      <c r="F85" s="41">
        <v>6400.3</v>
      </c>
      <c r="G85" s="41">
        <v>6400.3</v>
      </c>
      <c r="H85" s="2"/>
      <c r="J85" s="13"/>
      <c r="K85" s="24"/>
      <c r="M85" s="24"/>
      <c r="N85" s="31"/>
      <c r="O85" s="24"/>
      <c r="P85" s="24"/>
    </row>
    <row r="86" spans="1:16" x14ac:dyDescent="0.3">
      <c r="A86" s="36">
        <v>61</v>
      </c>
      <c r="B86" s="37">
        <v>42354</v>
      </c>
      <c r="C86" s="8" t="s">
        <v>99</v>
      </c>
      <c r="D86" s="38" t="s">
        <v>85</v>
      </c>
      <c r="E86" s="23" t="s">
        <v>100</v>
      </c>
      <c r="F86" s="11">
        <v>1102.4000000000001</v>
      </c>
      <c r="G86" s="11">
        <v>1102.4000000000001</v>
      </c>
      <c r="H86" s="2"/>
      <c r="J86" s="13"/>
      <c r="K86" s="24"/>
      <c r="M86" s="24"/>
      <c r="N86" s="31"/>
      <c r="O86" s="24"/>
      <c r="P86" s="24"/>
    </row>
    <row r="87" spans="1:16" x14ac:dyDescent="0.3">
      <c r="A87" s="36">
        <v>62</v>
      </c>
      <c r="B87" s="37">
        <v>42355</v>
      </c>
      <c r="C87" s="8" t="s">
        <v>101</v>
      </c>
      <c r="D87" s="38" t="s">
        <v>102</v>
      </c>
      <c r="E87" s="23" t="s">
        <v>103</v>
      </c>
      <c r="F87" s="11">
        <v>121.6</v>
      </c>
      <c r="G87" s="11">
        <v>121.6</v>
      </c>
      <c r="H87" s="2"/>
      <c r="J87" s="13"/>
      <c r="K87" s="24"/>
      <c r="L87" s="13"/>
      <c r="M87" s="24"/>
      <c r="N87" s="31"/>
      <c r="O87" s="24"/>
      <c r="P87" s="24"/>
    </row>
    <row r="88" spans="1:16" x14ac:dyDescent="0.3">
      <c r="A88" s="25">
        <v>63</v>
      </c>
      <c r="B88" s="39">
        <v>42355</v>
      </c>
      <c r="C88" s="27">
        <v>11217</v>
      </c>
      <c r="D88" s="28" t="s">
        <v>28</v>
      </c>
      <c r="E88" s="29" t="s">
        <v>104</v>
      </c>
      <c r="F88" s="30">
        <v>288.23</v>
      </c>
      <c r="G88" s="30">
        <v>288.23</v>
      </c>
      <c r="H88" s="2"/>
      <c r="J88" s="13"/>
      <c r="K88" s="24"/>
      <c r="L88" s="13"/>
      <c r="M88" s="24"/>
      <c r="N88" s="31"/>
      <c r="O88" s="24"/>
      <c r="P88" s="24"/>
    </row>
    <row r="89" spans="1:16" x14ac:dyDescent="0.3">
      <c r="A89" s="25">
        <v>64</v>
      </c>
      <c r="B89" s="39">
        <v>42355</v>
      </c>
      <c r="C89" s="27">
        <v>11217</v>
      </c>
      <c r="D89" s="28" t="s">
        <v>28</v>
      </c>
      <c r="E89" s="29" t="s">
        <v>105</v>
      </c>
      <c r="F89" s="30">
        <v>219.42</v>
      </c>
      <c r="G89" s="30">
        <v>219.42</v>
      </c>
      <c r="H89" s="2"/>
      <c r="J89" s="13"/>
      <c r="K89" s="24"/>
      <c r="L89" s="13"/>
      <c r="M89" s="24"/>
      <c r="N89" s="31"/>
      <c r="O89" s="24"/>
      <c r="P89" s="24"/>
    </row>
    <row r="90" spans="1:16" x14ac:dyDescent="0.3">
      <c r="A90" s="25">
        <v>65</v>
      </c>
      <c r="B90" s="39">
        <v>42355</v>
      </c>
      <c r="C90" s="27">
        <v>11217</v>
      </c>
      <c r="D90" s="28" t="s">
        <v>28</v>
      </c>
      <c r="E90" s="29" t="s">
        <v>106</v>
      </c>
      <c r="F90" s="30">
        <v>669.19</v>
      </c>
      <c r="G90" s="30">
        <v>669.19</v>
      </c>
      <c r="H90" s="2"/>
      <c r="J90" s="13"/>
      <c r="K90" s="24"/>
      <c r="L90" s="13"/>
      <c r="M90" s="24"/>
      <c r="N90" s="31"/>
      <c r="O90" s="24"/>
      <c r="P90" s="24"/>
    </row>
    <row r="91" spans="1:16" x14ac:dyDescent="0.3">
      <c r="A91" s="25">
        <v>66</v>
      </c>
      <c r="B91" s="39">
        <v>42355</v>
      </c>
      <c r="C91" s="27">
        <v>11217</v>
      </c>
      <c r="D91" s="28" t="s">
        <v>28</v>
      </c>
      <c r="E91" s="29" t="s">
        <v>107</v>
      </c>
      <c r="F91" s="30">
        <v>1739.5</v>
      </c>
      <c r="G91" s="30">
        <v>1739.5</v>
      </c>
      <c r="H91" s="2"/>
      <c r="J91" s="13"/>
      <c r="K91" s="24"/>
      <c r="L91" s="13"/>
      <c r="M91" s="24"/>
      <c r="N91" s="31"/>
      <c r="O91" s="24"/>
      <c r="P91" s="24"/>
    </row>
    <row r="92" spans="1:16" x14ac:dyDescent="0.3">
      <c r="A92" s="25">
        <v>67</v>
      </c>
      <c r="B92" s="39">
        <v>42355</v>
      </c>
      <c r="C92" s="27">
        <v>11217</v>
      </c>
      <c r="D92" s="28" t="s">
        <v>28</v>
      </c>
      <c r="E92" s="32" t="s">
        <v>108</v>
      </c>
      <c r="F92" s="30">
        <v>485.51</v>
      </c>
      <c r="G92" s="30">
        <v>485.51</v>
      </c>
      <c r="H92" s="2"/>
      <c r="J92" s="13"/>
      <c r="K92" s="24"/>
      <c r="L92" s="13"/>
      <c r="M92" s="24"/>
      <c r="N92" s="31"/>
      <c r="O92" s="24"/>
      <c r="P92" s="24"/>
    </row>
    <row r="93" spans="1:16" x14ac:dyDescent="0.3">
      <c r="A93" s="25">
        <v>68</v>
      </c>
      <c r="B93" s="39">
        <v>42355</v>
      </c>
      <c r="C93" s="27">
        <v>11217</v>
      </c>
      <c r="D93" s="28" t="s">
        <v>28</v>
      </c>
      <c r="E93" s="32" t="s">
        <v>109</v>
      </c>
      <c r="F93" s="30">
        <v>364.44</v>
      </c>
      <c r="G93" s="30">
        <v>364.44</v>
      </c>
      <c r="H93" s="2"/>
      <c r="J93" s="13"/>
      <c r="K93" s="24"/>
      <c r="L93" s="13"/>
      <c r="M93" s="24"/>
      <c r="N93" s="31"/>
      <c r="O93" s="24"/>
      <c r="P93" s="24"/>
    </row>
    <row r="94" spans="1:16" x14ac:dyDescent="0.3">
      <c r="A94" s="25">
        <v>69</v>
      </c>
      <c r="B94" s="39">
        <v>42355</v>
      </c>
      <c r="C94" s="27">
        <v>11217</v>
      </c>
      <c r="D94" s="33" t="s">
        <v>28</v>
      </c>
      <c r="E94" s="32" t="s">
        <v>110</v>
      </c>
      <c r="F94" s="30">
        <v>401.02</v>
      </c>
      <c r="G94" s="30">
        <v>401.02</v>
      </c>
      <c r="H94" s="2"/>
      <c r="J94" s="13"/>
      <c r="K94" s="24"/>
      <c r="L94" s="13"/>
      <c r="M94" s="24"/>
      <c r="N94" s="31"/>
      <c r="O94" s="24"/>
      <c r="P94" s="24"/>
    </row>
    <row r="95" spans="1:16" x14ac:dyDescent="0.3">
      <c r="A95" s="25">
        <v>70</v>
      </c>
      <c r="B95" s="39">
        <v>42355</v>
      </c>
      <c r="C95" s="27">
        <v>11217</v>
      </c>
      <c r="D95" s="33" t="s">
        <v>28</v>
      </c>
      <c r="E95" s="32" t="s">
        <v>111</v>
      </c>
      <c r="F95" s="30">
        <v>409.79</v>
      </c>
      <c r="G95" s="30">
        <v>409.79</v>
      </c>
      <c r="H95" s="2"/>
      <c r="J95" s="13"/>
      <c r="K95" s="24"/>
      <c r="L95" s="13"/>
      <c r="M95" s="24"/>
      <c r="N95" s="31"/>
      <c r="O95" s="24"/>
      <c r="P95" s="24"/>
    </row>
    <row r="96" spans="1:16" x14ac:dyDescent="0.3">
      <c r="A96" s="25">
        <v>71</v>
      </c>
      <c r="B96" s="39">
        <v>42355</v>
      </c>
      <c r="C96" s="27">
        <v>11217</v>
      </c>
      <c r="D96" s="33" t="s">
        <v>28</v>
      </c>
      <c r="E96" s="32" t="s">
        <v>112</v>
      </c>
      <c r="F96" s="30">
        <v>877.27</v>
      </c>
      <c r="G96" s="30">
        <v>877.27</v>
      </c>
      <c r="H96" s="2"/>
      <c r="J96" s="13"/>
      <c r="K96" s="24"/>
      <c r="L96" s="13"/>
      <c r="M96" s="24"/>
      <c r="N96" s="31"/>
      <c r="O96" s="24"/>
      <c r="P96" s="24"/>
    </row>
    <row r="97" spans="1:16" x14ac:dyDescent="0.3">
      <c r="A97" s="25">
        <v>72</v>
      </c>
      <c r="B97" s="39">
        <v>42355</v>
      </c>
      <c r="C97" s="27">
        <v>11217</v>
      </c>
      <c r="D97" s="33" t="s">
        <v>28</v>
      </c>
      <c r="E97" s="32" t="s">
        <v>113</v>
      </c>
      <c r="F97" s="30">
        <v>682.72</v>
      </c>
      <c r="G97" s="30">
        <v>682.72</v>
      </c>
      <c r="H97" s="2"/>
      <c r="J97" s="13"/>
      <c r="K97" s="24"/>
      <c r="L97" s="13"/>
      <c r="M97" s="24"/>
      <c r="N97" s="31"/>
      <c r="O97" s="24"/>
      <c r="P97" s="24"/>
    </row>
    <row r="98" spans="1:16" x14ac:dyDescent="0.3">
      <c r="A98" s="25">
        <v>73</v>
      </c>
      <c r="B98" s="39">
        <v>42355</v>
      </c>
      <c r="C98" s="27">
        <v>11217</v>
      </c>
      <c r="D98" s="33" t="s">
        <v>28</v>
      </c>
      <c r="E98" s="32" t="s">
        <v>114</v>
      </c>
      <c r="F98" s="30">
        <v>380.62</v>
      </c>
      <c r="G98" s="30">
        <v>380.62</v>
      </c>
      <c r="H98" s="2"/>
      <c r="J98" s="13"/>
      <c r="K98" s="24"/>
      <c r="L98" s="13"/>
      <c r="M98" s="24"/>
      <c r="N98" s="31"/>
      <c r="O98" s="24"/>
      <c r="P98" s="24"/>
    </row>
    <row r="99" spans="1:16" x14ac:dyDescent="0.3">
      <c r="A99" s="25">
        <v>74</v>
      </c>
      <c r="B99" s="39">
        <v>42355</v>
      </c>
      <c r="C99" s="27">
        <v>11217</v>
      </c>
      <c r="D99" s="33" t="s">
        <v>28</v>
      </c>
      <c r="E99" s="32" t="s">
        <v>115</v>
      </c>
      <c r="F99" s="30">
        <v>543.6</v>
      </c>
      <c r="G99" s="30">
        <v>543.6</v>
      </c>
      <c r="H99" s="2"/>
      <c r="J99" s="13"/>
      <c r="K99" s="24"/>
      <c r="L99" s="13"/>
      <c r="M99" s="24"/>
      <c r="N99" s="31"/>
      <c r="O99" s="24"/>
      <c r="P99" s="24"/>
    </row>
    <row r="100" spans="1:16" x14ac:dyDescent="0.3">
      <c r="A100" s="25">
        <v>75</v>
      </c>
      <c r="B100" s="39">
        <v>42355</v>
      </c>
      <c r="C100" s="27">
        <v>11217</v>
      </c>
      <c r="D100" s="33" t="s">
        <v>28</v>
      </c>
      <c r="E100" s="32" t="s">
        <v>116</v>
      </c>
      <c r="F100" s="30">
        <v>982.65</v>
      </c>
      <c r="G100" s="30">
        <v>982.65</v>
      </c>
      <c r="H100" s="2"/>
      <c r="J100" s="13"/>
      <c r="K100" s="24"/>
      <c r="L100" s="13"/>
      <c r="M100" s="24"/>
      <c r="N100" s="31"/>
      <c r="O100" s="24"/>
      <c r="P100" s="24"/>
    </row>
    <row r="101" spans="1:16" x14ac:dyDescent="0.3">
      <c r="A101" s="25">
        <v>76</v>
      </c>
      <c r="B101" s="39">
        <v>42355</v>
      </c>
      <c r="C101" s="27">
        <v>11217</v>
      </c>
      <c r="D101" s="33" t="s">
        <v>28</v>
      </c>
      <c r="E101" s="32" t="s">
        <v>117</v>
      </c>
      <c r="F101" s="30">
        <v>1245.57</v>
      </c>
      <c r="G101" s="30">
        <v>1245.57</v>
      </c>
      <c r="H101" s="2"/>
      <c r="J101" s="13"/>
      <c r="K101" s="24"/>
      <c r="L101" s="13"/>
      <c r="M101" s="24"/>
      <c r="N101" s="31"/>
      <c r="O101" s="24"/>
      <c r="P101" s="24"/>
    </row>
    <row r="102" spans="1:16" x14ac:dyDescent="0.3">
      <c r="A102" s="25">
        <v>77</v>
      </c>
      <c r="B102" s="39">
        <v>42355</v>
      </c>
      <c r="C102" s="27">
        <v>11217</v>
      </c>
      <c r="D102" s="33" t="s">
        <v>28</v>
      </c>
      <c r="E102" s="32" t="s">
        <v>118</v>
      </c>
      <c r="F102" s="30">
        <v>731.94</v>
      </c>
      <c r="G102" s="30">
        <v>731.94</v>
      </c>
      <c r="H102" s="2"/>
      <c r="J102" s="13"/>
      <c r="K102" s="24"/>
      <c r="L102" s="13"/>
      <c r="M102" s="24"/>
      <c r="N102" s="31"/>
      <c r="O102" s="24"/>
      <c r="P102" s="24"/>
    </row>
    <row r="103" spans="1:16" x14ac:dyDescent="0.3">
      <c r="A103" s="25">
        <v>78</v>
      </c>
      <c r="B103" s="39">
        <v>42355</v>
      </c>
      <c r="C103" s="27">
        <v>11217</v>
      </c>
      <c r="D103" s="33" t="s">
        <v>28</v>
      </c>
      <c r="E103" s="32" t="s">
        <v>119</v>
      </c>
      <c r="F103" s="30">
        <v>611.54</v>
      </c>
      <c r="G103" s="30">
        <v>611.54</v>
      </c>
      <c r="H103" s="2"/>
      <c r="J103" s="13"/>
      <c r="K103" s="24"/>
      <c r="L103" s="13"/>
      <c r="M103" s="24"/>
      <c r="N103" s="31"/>
      <c r="O103" s="24"/>
      <c r="P103" s="24"/>
    </row>
    <row r="104" spans="1:16" x14ac:dyDescent="0.3">
      <c r="A104" s="25">
        <v>79</v>
      </c>
      <c r="B104" s="39">
        <v>42355</v>
      </c>
      <c r="C104" s="27">
        <v>11217</v>
      </c>
      <c r="D104" s="33" t="s">
        <v>28</v>
      </c>
      <c r="E104" s="29" t="s">
        <v>120</v>
      </c>
      <c r="F104" s="30">
        <v>1218.48</v>
      </c>
      <c r="G104" s="30">
        <v>1218.48</v>
      </c>
      <c r="H104" s="2"/>
      <c r="J104" s="13"/>
      <c r="K104" s="24"/>
      <c r="L104" s="13"/>
      <c r="M104" s="24"/>
      <c r="N104" s="31"/>
      <c r="O104" s="24"/>
      <c r="P104" s="24"/>
    </row>
    <row r="105" spans="1:16" x14ac:dyDescent="0.3">
      <c r="A105" s="25">
        <v>80</v>
      </c>
      <c r="B105" s="39">
        <v>42355</v>
      </c>
      <c r="C105" s="27">
        <v>11217</v>
      </c>
      <c r="D105" s="28" t="s">
        <v>28</v>
      </c>
      <c r="E105" s="29" t="s">
        <v>121</v>
      </c>
      <c r="F105" s="30">
        <v>1334.22</v>
      </c>
      <c r="G105" s="30">
        <v>1334.22</v>
      </c>
      <c r="H105" s="2"/>
      <c r="J105" s="13"/>
      <c r="K105" s="24"/>
      <c r="L105" s="13"/>
      <c r="M105" s="24"/>
      <c r="N105" s="31"/>
      <c r="O105" s="24"/>
      <c r="P105" s="24"/>
    </row>
    <row r="106" spans="1:16" x14ac:dyDescent="0.3">
      <c r="A106" s="25">
        <v>81</v>
      </c>
      <c r="B106" s="39">
        <v>42355</v>
      </c>
      <c r="C106" s="27">
        <v>11217</v>
      </c>
      <c r="D106" s="28" t="s">
        <v>28</v>
      </c>
      <c r="E106" s="29" t="s">
        <v>122</v>
      </c>
      <c r="F106" s="30">
        <v>734.58</v>
      </c>
      <c r="G106" s="30">
        <v>734.58</v>
      </c>
      <c r="H106" s="2"/>
      <c r="J106" s="13"/>
      <c r="K106" s="24"/>
      <c r="L106" s="13"/>
      <c r="M106" s="24"/>
      <c r="N106" s="31"/>
      <c r="O106" s="24"/>
      <c r="P106" s="24"/>
    </row>
    <row r="107" spans="1:16" x14ac:dyDescent="0.3">
      <c r="A107" s="25">
        <v>82</v>
      </c>
      <c r="B107" s="39">
        <v>42355</v>
      </c>
      <c r="C107" s="27">
        <v>11217</v>
      </c>
      <c r="D107" s="28" t="s">
        <v>28</v>
      </c>
      <c r="E107" s="29" t="s">
        <v>123</v>
      </c>
      <c r="F107" s="30">
        <v>332.65</v>
      </c>
      <c r="G107" s="30">
        <v>332.65</v>
      </c>
      <c r="H107" s="2"/>
      <c r="J107" s="13"/>
      <c r="K107" s="24"/>
      <c r="L107" s="13"/>
      <c r="M107" s="24"/>
      <c r="N107" s="31"/>
      <c r="O107" s="24"/>
      <c r="P107" s="24"/>
    </row>
    <row r="108" spans="1:16" x14ac:dyDescent="0.3">
      <c r="A108" s="25">
        <v>83</v>
      </c>
      <c r="B108" s="39">
        <v>42355</v>
      </c>
      <c r="C108" s="27">
        <v>11217</v>
      </c>
      <c r="D108" s="28" t="s">
        <v>28</v>
      </c>
      <c r="E108" s="29" t="s">
        <v>124</v>
      </c>
      <c r="F108" s="30">
        <v>470.71</v>
      </c>
      <c r="G108" s="30">
        <v>470.71</v>
      </c>
      <c r="H108" s="2"/>
      <c r="J108" s="13"/>
      <c r="K108" s="24"/>
      <c r="L108" s="13"/>
      <c r="M108" s="24"/>
      <c r="N108" s="31"/>
      <c r="O108" s="24"/>
      <c r="P108" s="24"/>
    </row>
    <row r="109" spans="1:16" x14ac:dyDescent="0.3">
      <c r="A109" s="25">
        <v>84</v>
      </c>
      <c r="B109" s="39">
        <v>42355</v>
      </c>
      <c r="C109" s="27">
        <v>11217</v>
      </c>
      <c r="D109" s="28" t="s">
        <v>28</v>
      </c>
      <c r="E109" s="29" t="s">
        <v>125</v>
      </c>
      <c r="F109" s="30">
        <v>593.38</v>
      </c>
      <c r="G109" s="30">
        <v>593.38</v>
      </c>
      <c r="H109" s="2"/>
      <c r="J109" s="13"/>
      <c r="K109" s="24"/>
      <c r="L109" s="13"/>
      <c r="M109" s="24"/>
      <c r="N109" s="31"/>
      <c r="O109" s="24"/>
      <c r="P109" s="24"/>
    </row>
    <row r="110" spans="1:16" x14ac:dyDescent="0.3">
      <c r="A110" s="25">
        <v>85</v>
      </c>
      <c r="B110" s="39">
        <v>42355</v>
      </c>
      <c r="C110" s="27">
        <v>11217</v>
      </c>
      <c r="D110" s="28" t="s">
        <v>28</v>
      </c>
      <c r="E110" s="29" t="s">
        <v>126</v>
      </c>
      <c r="F110" s="30">
        <v>248.12</v>
      </c>
      <c r="G110" s="30">
        <v>248.12</v>
      </c>
      <c r="H110" s="2"/>
      <c r="J110" s="13"/>
      <c r="K110" s="24"/>
      <c r="L110" s="13"/>
      <c r="M110" s="24"/>
      <c r="N110" s="31"/>
      <c r="O110" s="24"/>
      <c r="P110" s="24"/>
    </row>
    <row r="111" spans="1:16" x14ac:dyDescent="0.3">
      <c r="A111" s="25">
        <v>86</v>
      </c>
      <c r="B111" s="39">
        <v>42355</v>
      </c>
      <c r="C111" s="27">
        <v>11217</v>
      </c>
      <c r="D111" s="28" t="s">
        <v>28</v>
      </c>
      <c r="E111" s="29" t="s">
        <v>127</v>
      </c>
      <c r="F111" s="30">
        <v>631.15</v>
      </c>
      <c r="G111" s="30">
        <v>631.15</v>
      </c>
      <c r="H111" s="2"/>
      <c r="J111" s="13"/>
      <c r="K111" s="24"/>
      <c r="L111" s="13"/>
      <c r="M111" s="24"/>
      <c r="N111" s="31"/>
      <c r="O111" s="24"/>
      <c r="P111" s="24"/>
    </row>
    <row r="112" spans="1:16" x14ac:dyDescent="0.3">
      <c r="A112" s="25">
        <v>87</v>
      </c>
      <c r="B112" s="39">
        <v>42355</v>
      </c>
      <c r="C112" s="27">
        <v>11217</v>
      </c>
      <c r="D112" s="28" t="s">
        <v>28</v>
      </c>
      <c r="E112" s="29" t="s">
        <v>128</v>
      </c>
      <c r="F112" s="30">
        <v>1060.9000000000001</v>
      </c>
      <c r="G112" s="30">
        <v>1060.9000000000001</v>
      </c>
      <c r="H112" s="42">
        <f>SUM(G88:G112)</f>
        <v>17257.2</v>
      </c>
      <c r="J112" s="13"/>
      <c r="K112" s="24"/>
      <c r="L112" s="13"/>
      <c r="M112" s="24"/>
      <c r="N112" s="31"/>
      <c r="O112" s="24"/>
      <c r="P112" s="24"/>
    </row>
    <row r="113" spans="1:18" x14ac:dyDescent="0.3">
      <c r="A113" s="36">
        <v>88</v>
      </c>
      <c r="B113" s="37">
        <v>42356</v>
      </c>
      <c r="C113" s="8" t="s">
        <v>129</v>
      </c>
      <c r="D113" s="38" t="s">
        <v>82</v>
      </c>
      <c r="E113" s="43" t="s">
        <v>130</v>
      </c>
      <c r="F113" s="11">
        <v>701.92</v>
      </c>
      <c r="G113" s="11">
        <v>701.92</v>
      </c>
      <c r="H113" s="2"/>
      <c r="J113" s="13"/>
      <c r="K113" s="24"/>
      <c r="M113" s="24"/>
      <c r="N113" s="31"/>
      <c r="O113" s="24"/>
      <c r="P113" s="24"/>
    </row>
    <row r="114" spans="1:18" x14ac:dyDescent="0.3">
      <c r="A114" s="36">
        <v>89</v>
      </c>
      <c r="B114" s="37">
        <v>42356</v>
      </c>
      <c r="C114" s="8" t="s">
        <v>131</v>
      </c>
      <c r="D114" s="38" t="s">
        <v>85</v>
      </c>
      <c r="E114" s="23" t="s">
        <v>132</v>
      </c>
      <c r="F114" s="11">
        <v>1200</v>
      </c>
      <c r="G114" s="11">
        <v>1200</v>
      </c>
      <c r="H114" s="2"/>
      <c r="J114" s="13"/>
      <c r="K114" s="24"/>
      <c r="M114" s="24"/>
      <c r="N114" s="31"/>
      <c r="O114" s="24"/>
      <c r="P114" s="24"/>
    </row>
    <row r="115" spans="1:18" x14ac:dyDescent="0.3">
      <c r="A115" s="36"/>
      <c r="B115" s="44" t="s">
        <v>133</v>
      </c>
      <c r="C115" s="45"/>
      <c r="D115" s="45"/>
      <c r="E115" s="45"/>
      <c r="F115" s="46"/>
      <c r="G115" s="47">
        <f>SUM(G26:G114)</f>
        <v>115958.54</v>
      </c>
      <c r="H115" s="2"/>
      <c r="K115" s="24"/>
      <c r="L115" s="13"/>
      <c r="M115" s="24"/>
      <c r="N115" s="31"/>
      <c r="O115" s="24"/>
      <c r="P115" s="24"/>
      <c r="Q115" s="24"/>
    </row>
    <row r="116" spans="1:18" x14ac:dyDescent="0.3">
      <c r="B116" s="48" t="s">
        <v>134</v>
      </c>
      <c r="C116" s="49"/>
      <c r="D116" s="49"/>
      <c r="E116" s="50"/>
      <c r="F116" s="47"/>
      <c r="G116" s="51">
        <f>G115</f>
        <v>115958.54</v>
      </c>
      <c r="H116" s="2"/>
      <c r="K116" s="24"/>
      <c r="M116" s="24"/>
      <c r="N116" s="31"/>
      <c r="O116" s="24"/>
      <c r="P116" s="24"/>
      <c r="Q116" s="24"/>
    </row>
    <row r="117" spans="1:18" x14ac:dyDescent="0.3">
      <c r="B117" s="48" t="s">
        <v>135</v>
      </c>
      <c r="C117" s="52"/>
      <c r="D117" s="52"/>
      <c r="E117" s="53"/>
      <c r="F117" s="54"/>
      <c r="G117" s="55">
        <f>E16</f>
        <v>167185.30999999997</v>
      </c>
      <c r="H117" s="2"/>
      <c r="K117" s="24"/>
      <c r="M117" s="24"/>
      <c r="N117" s="31"/>
      <c r="O117" s="24"/>
      <c r="P117" s="24"/>
      <c r="Q117" s="24"/>
    </row>
    <row r="118" spans="1:18" x14ac:dyDescent="0.3">
      <c r="B118" s="48" t="s">
        <v>136</v>
      </c>
      <c r="C118" s="52"/>
      <c r="D118" s="52"/>
      <c r="E118" s="52"/>
      <c r="F118" s="54"/>
      <c r="G118" s="55">
        <f>G117-G116</f>
        <v>51226.769999999975</v>
      </c>
      <c r="H118" s="2"/>
      <c r="K118" s="24"/>
      <c r="M118" s="24"/>
      <c r="N118" s="31"/>
      <c r="O118" s="24"/>
      <c r="P118" s="24"/>
      <c r="Q118" s="24"/>
      <c r="R118" s="24"/>
    </row>
    <row r="119" spans="1:18" x14ac:dyDescent="0.3">
      <c r="B119" s="48" t="s">
        <v>137</v>
      </c>
      <c r="C119" s="52"/>
      <c r="D119" s="52"/>
      <c r="E119" s="52"/>
      <c r="F119" s="54"/>
      <c r="G119" s="36"/>
      <c r="H119" s="2"/>
      <c r="K119" s="24"/>
      <c r="M119" s="24"/>
      <c r="N119" s="31"/>
      <c r="O119" s="24"/>
      <c r="P119" s="24"/>
    </row>
    <row r="120" spans="1:18" x14ac:dyDescent="0.3">
      <c r="B120" s="2" t="s">
        <v>138</v>
      </c>
      <c r="C120" s="2"/>
      <c r="D120" s="2"/>
      <c r="E120" s="2"/>
      <c r="F120" s="2"/>
      <c r="G120" s="56"/>
      <c r="H120" s="57"/>
      <c r="K120" s="24"/>
      <c r="M120" s="24"/>
      <c r="N120" s="31"/>
      <c r="O120" s="24"/>
      <c r="P120" s="24"/>
    </row>
    <row r="121" spans="1:18" x14ac:dyDescent="0.3">
      <c r="B121" s="2" t="s">
        <v>139</v>
      </c>
      <c r="C121" s="2"/>
      <c r="D121" s="2"/>
      <c r="E121" s="2"/>
      <c r="F121" s="2"/>
      <c r="G121" s="2"/>
      <c r="H121" s="2"/>
      <c r="K121" s="24"/>
      <c r="M121" s="24"/>
      <c r="N121" s="31"/>
      <c r="O121" s="24"/>
    </row>
    <row r="122" spans="1:18" x14ac:dyDescent="0.3">
      <c r="B122" s="2" t="s">
        <v>140</v>
      </c>
      <c r="C122" s="2"/>
      <c r="D122" s="2"/>
      <c r="E122" s="2"/>
      <c r="F122" s="2"/>
      <c r="G122" s="2"/>
      <c r="H122" s="2"/>
      <c r="K122" s="24"/>
      <c r="M122" s="24"/>
      <c r="N122" s="31"/>
      <c r="O122" s="24"/>
      <c r="P122" s="24"/>
    </row>
    <row r="123" spans="1:18" x14ac:dyDescent="0.3">
      <c r="B123" s="2" t="s">
        <v>141</v>
      </c>
      <c r="C123" s="2"/>
      <c r="D123" s="2"/>
      <c r="E123" s="2"/>
      <c r="F123" s="2"/>
      <c r="G123" s="2"/>
      <c r="H123" s="2"/>
      <c r="K123" s="24"/>
      <c r="M123" s="24"/>
      <c r="N123" s="31"/>
      <c r="O123" s="24"/>
      <c r="P123" s="24"/>
      <c r="Q123" s="24"/>
    </row>
    <row r="124" spans="1:18" x14ac:dyDescent="0.3">
      <c r="B124" s="2"/>
      <c r="C124" s="2"/>
      <c r="D124" s="2"/>
      <c r="E124" s="2"/>
      <c r="F124" s="2"/>
      <c r="G124" s="2"/>
      <c r="H124" s="2"/>
      <c r="K124" s="24"/>
      <c r="M124" s="24"/>
      <c r="N124" s="31"/>
      <c r="O124" s="24"/>
      <c r="P124" s="24"/>
      <c r="Q124" s="24"/>
    </row>
    <row r="125" spans="1:18" x14ac:dyDescent="0.3">
      <c r="B125" s="2"/>
      <c r="C125" s="2"/>
      <c r="D125" s="2"/>
      <c r="E125" s="2"/>
      <c r="F125" s="2"/>
      <c r="G125" s="2"/>
      <c r="H125" s="2"/>
      <c r="K125" s="24"/>
      <c r="M125" s="24"/>
      <c r="N125" s="31"/>
      <c r="O125" s="24"/>
      <c r="P125" s="24"/>
      <c r="Q125" s="24"/>
    </row>
    <row r="126" spans="1:18" x14ac:dyDescent="0.3">
      <c r="B126" s="2"/>
      <c r="C126" s="2"/>
      <c r="D126" s="2"/>
      <c r="E126" s="2"/>
      <c r="F126" s="2"/>
      <c r="G126" s="2"/>
      <c r="H126" s="2"/>
      <c r="K126" s="24"/>
      <c r="M126" s="24"/>
      <c r="N126" s="31"/>
      <c r="O126" s="24"/>
      <c r="P126" s="24"/>
      <c r="Q126" s="24"/>
    </row>
    <row r="127" spans="1:18" x14ac:dyDescent="0.3">
      <c r="B127" s="2"/>
      <c r="C127" s="2"/>
      <c r="D127" s="2"/>
      <c r="E127" s="2"/>
      <c r="F127" s="2"/>
      <c r="G127" s="2"/>
      <c r="H127" s="2"/>
      <c r="K127" s="24"/>
      <c r="M127" s="24"/>
      <c r="N127" s="31"/>
      <c r="O127" s="24"/>
      <c r="P127" s="24"/>
      <c r="Q127" s="24"/>
    </row>
    <row r="128" spans="1:18" x14ac:dyDescent="0.3">
      <c r="B128" s="2"/>
      <c r="C128" s="2"/>
      <c r="D128" s="2"/>
      <c r="E128" s="2"/>
      <c r="F128" s="2"/>
      <c r="G128" s="2"/>
      <c r="H128" s="2"/>
      <c r="K128" s="24"/>
      <c r="M128" s="31"/>
    </row>
    <row r="129" spans="2:15" x14ac:dyDescent="0.3">
      <c r="B129" s="2"/>
      <c r="C129" s="2"/>
      <c r="D129" s="2"/>
      <c r="E129" s="2"/>
      <c r="F129" s="2"/>
      <c r="G129" s="2"/>
      <c r="H129" s="2"/>
      <c r="K129" s="24"/>
      <c r="M129" s="31"/>
    </row>
    <row r="130" spans="2:15" x14ac:dyDescent="0.3">
      <c r="B130" s="2" t="s">
        <v>142</v>
      </c>
      <c r="C130" s="2"/>
      <c r="D130" s="2"/>
      <c r="E130" s="58" t="s">
        <v>143</v>
      </c>
      <c r="F130" s="2" t="s">
        <v>144</v>
      </c>
      <c r="G130" s="34"/>
      <c r="H130" s="59"/>
      <c r="I130" s="59"/>
      <c r="K130" s="24"/>
      <c r="M130" s="31"/>
    </row>
    <row r="131" spans="2:15" x14ac:dyDescent="0.3">
      <c r="B131" s="2" t="s">
        <v>145</v>
      </c>
      <c r="C131" s="2"/>
      <c r="D131" s="2"/>
      <c r="E131" s="60" t="s">
        <v>146</v>
      </c>
      <c r="F131" s="2" t="s">
        <v>147</v>
      </c>
      <c r="G131" s="2"/>
      <c r="H131" s="59"/>
      <c r="I131" s="59"/>
      <c r="M131" s="31"/>
    </row>
    <row r="132" spans="2:15" x14ac:dyDescent="0.3">
      <c r="B132" s="2" t="s">
        <v>148</v>
      </c>
      <c r="C132" s="2"/>
      <c r="D132" s="2"/>
      <c r="E132" s="60" t="s">
        <v>149</v>
      </c>
      <c r="F132" s="2" t="s">
        <v>150</v>
      </c>
      <c r="G132" s="2"/>
      <c r="H132" s="59"/>
      <c r="I132" s="59"/>
      <c r="M132" s="31"/>
      <c r="N132" s="61"/>
    </row>
    <row r="133" spans="2:15" x14ac:dyDescent="0.3">
      <c r="B133" s="2" t="s">
        <v>151</v>
      </c>
      <c r="C133" s="2"/>
      <c r="D133" s="2"/>
      <c r="E133" s="60" t="s">
        <v>152</v>
      </c>
      <c r="F133" s="2" t="s">
        <v>153</v>
      </c>
      <c r="G133" s="2"/>
      <c r="H133" s="59"/>
      <c r="I133" s="59"/>
      <c r="M133" s="13"/>
      <c r="O133" s="21"/>
    </row>
    <row r="134" spans="2:15" x14ac:dyDescent="0.3">
      <c r="B134" s="2"/>
      <c r="C134" s="2"/>
      <c r="D134" s="2"/>
      <c r="E134" s="2"/>
      <c r="F134" s="2"/>
      <c r="G134" s="2"/>
      <c r="H134" s="2"/>
      <c r="I134" s="59"/>
    </row>
    <row r="135" spans="2:15" x14ac:dyDescent="0.3">
      <c r="B135" s="2"/>
      <c r="C135" s="2"/>
      <c r="D135" s="2"/>
      <c r="E135" s="2"/>
      <c r="F135" s="2"/>
      <c r="G135" s="2"/>
      <c r="H135" s="2"/>
      <c r="I135" s="59"/>
    </row>
    <row r="136" spans="2:15" x14ac:dyDescent="0.3">
      <c r="B136" s="62"/>
      <c r="C136" s="62"/>
      <c r="D136" s="62"/>
      <c r="E136" s="62"/>
      <c r="F136" s="62"/>
      <c r="G136" s="2"/>
      <c r="I136" s="59"/>
    </row>
    <row r="137" spans="2:15" x14ac:dyDescent="0.3">
      <c r="B137" s="63"/>
      <c r="C137" s="63"/>
      <c r="D137" s="63"/>
      <c r="E137" s="62"/>
      <c r="F137" s="62"/>
      <c r="G137" s="62"/>
      <c r="I137" s="59"/>
    </row>
    <row r="138" spans="2:15" x14ac:dyDescent="0.3">
      <c r="E138" s="62"/>
      <c r="F138" s="62"/>
      <c r="G138" s="63"/>
      <c r="I138" s="59"/>
    </row>
    <row r="139" spans="2:15" x14ac:dyDescent="0.3">
      <c r="E139" s="62"/>
      <c r="F139" s="62"/>
      <c r="I139" s="59"/>
    </row>
    <row r="140" spans="2:15" x14ac:dyDescent="0.3">
      <c r="I140" s="59"/>
    </row>
    <row r="141" spans="2:15" x14ac:dyDescent="0.3">
      <c r="I141" s="59"/>
    </row>
    <row r="142" spans="2:15" x14ac:dyDescent="0.3">
      <c r="I142" s="59"/>
    </row>
    <row r="143" spans="2:15" x14ac:dyDescent="0.3">
      <c r="I143" s="59"/>
    </row>
    <row r="144" spans="2:15" x14ac:dyDescent="0.3">
      <c r="I144" s="59"/>
    </row>
    <row r="145" spans="9:9" x14ac:dyDescent="0.3">
      <c r="I145" s="59"/>
    </row>
  </sheetData>
  <mergeCells count="6">
    <mergeCell ref="B15:D15"/>
    <mergeCell ref="B16:D16"/>
    <mergeCell ref="B116:E116"/>
    <mergeCell ref="B117:E117"/>
    <mergeCell ref="B118:E118"/>
    <mergeCell ref="B119:E119"/>
  </mergeCells>
  <pageMargins left="0.51181102362204722" right="0.51181102362204722" top="0.39370078740157483" bottom="0.3937007874015748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2020-05-29T19:39:22Z</dcterms:created>
  <dcterms:modified xsi:type="dcterms:W3CDTF">2020-05-29T19:39:57Z</dcterms:modified>
</cp:coreProperties>
</file>