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296556D0-666E-42C3-ABD5-6956BEF0883A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1" l="1"/>
  <c r="S45" i="1"/>
  <c r="S43" i="1"/>
  <c r="S17" i="1"/>
  <c r="K11" i="1"/>
  <c r="N11" i="1" s="1"/>
  <c r="F11" i="1"/>
  <c r="J11" i="1" s="1"/>
  <c r="O11" i="1" s="1"/>
  <c r="Q11" i="1" s="1"/>
</calcChain>
</file>

<file path=xl/sharedStrings.xml><?xml version="1.0" encoding="utf-8"?>
<sst xmlns="http://schemas.openxmlformats.org/spreadsheetml/2006/main" count="270" uniqueCount="153">
  <si>
    <t>PREFEITURA MUNICIPAL DE GUARUJÁ - SECRETÁRIA DE SAÚDE</t>
  </si>
  <si>
    <t>DEMONSTRATIVO DE RECEITA E DESPESA</t>
  </si>
  <si>
    <t xml:space="preserve">        06º Termo aditivo ao Termo de Colaboração Nº 043/2019 - Aditamento nº 059/2022 - Processo Adm. Digital n° 40226/8935/2022.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</si>
  <si>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</si>
  <si>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</si>
  <si>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</si>
  <si>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</si>
  <si>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</si>
  <si>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</si>
  <si>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</si>
  <si>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01/07/2023 A 31/07/2023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</si>
  <si>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</si>
  <si>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</si>
  <si>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</si>
  <si>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</si>
  <si>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</si>
  <si>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</si>
  <si>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</si>
  <si>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</si>
  <si>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</si>
  <si>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</si>
  <si>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</si>
  <si>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</si>
  <si>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</si>
  <si>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</si>
  <si>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</si>
  <si>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</si>
  <si>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</si>
  <si>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</si>
  <si>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</si>
  <si>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</si>
  <si>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</si>
  <si>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</si>
  <si>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</si>
  <si>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</si>
  <si>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</si>
  <si>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</si>
  <si>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10.787</t>
  </si>
  <si>
    <t>Holerite Férias - Daniela Araujo Silva Melo - Recepcionista</t>
  </si>
  <si>
    <t>*</t>
  </si>
  <si>
    <t>RECURSOS HUMANOS</t>
  </si>
  <si>
    <t>Holerite Férias - Katiuscia Garcia O. de Lima - Assist. Administrativo</t>
  </si>
  <si>
    <t>Holerite Férias - Melissa Borges de Moraes - Fisioterapeuta</t>
  </si>
  <si>
    <t>7.261</t>
  </si>
  <si>
    <t>Holerite Competência Ref. 06/2023 - João Paulo O. da Conceição - Ajudante Geral</t>
  </si>
  <si>
    <t>Holerite Competência Ref. 06/2023 - Katiuscia Garcia O. de Lima - Assist. Administrativo</t>
  </si>
  <si>
    <t>Holerite Competência Ref. 06/2023 - Rainara Evelin da Silva Fernandes - Gerente de Rh</t>
  </si>
  <si>
    <t>Holerite Competência Ref. 06/2023 - Liliane Spicacci Rigonati - Assistente Social-</t>
  </si>
  <si>
    <t>Holerite Competência Ref. 06/2023 - Regina Maria G.V.de Abreu - Dentista</t>
  </si>
  <si>
    <t>Holerite Competência Ref. 06/2023 - Elita Evangelista Oliveira da Conceição - Faxineira</t>
  </si>
  <si>
    <t>Holerite Competência Ref. 06/2023 - Maria das Graças P. da Silva - Faxineira</t>
  </si>
  <si>
    <t>Holerite Competência Ref. 06/2023 - Lilian Moreira Sanchez - Fisioterapeuta</t>
  </si>
  <si>
    <t>Holerite Competência Ref. 06/2023 - Lucian Baracal Bronchtein dos Anjos - Fisioterapeuta</t>
  </si>
  <si>
    <t>Holerite Competência Ref. 06/2023 - Melissa Borges de Moraes - Fisioterapeuta</t>
  </si>
  <si>
    <t>Holerite Competência Ref. 06/2023 - Daiana Ferreira Barros - Fisioterapeuta</t>
  </si>
  <si>
    <t>Holerite Competência Ref. 06/2023 - Talita Souza de Carvalho - Fisioterapeuta</t>
  </si>
  <si>
    <t>Holerite Competência Ref. 06/2023 - Elis Cristina Martins - Fonoaudióloga</t>
  </si>
  <si>
    <t>Holerite Competência Ref. 06/2023 - Gilce leite Martins - Fonoaudióloga</t>
  </si>
  <si>
    <t>Holerite Competência Ref. 06/2023  - Maria Luiza Daun Pereira - Fonoaudióloga</t>
  </si>
  <si>
    <t>Holerite Competência Ref. 06/2023 - Bayardo Furlani Braia - Médico Pediatra</t>
  </si>
  <si>
    <t>Holerite Competência Ref. 06/2023 - Rinaldo Oliveira Marinho - Motorista</t>
  </si>
  <si>
    <t xml:space="preserve">Holerite Competência Ref. 06/2023 - Cassio Aparecido da Silva -  Porteiro </t>
  </si>
  <si>
    <t>Holerite Competência Ref. 06/2023 - Adriana Martinho Ferraz de Campos - Psicóloga</t>
  </si>
  <si>
    <t>Holerite Competência Ref. 06/2023 - Ruth Correia Cinelli - Recepcionista</t>
  </si>
  <si>
    <t>Holerite Competência Ref. 06/2023 - Daniela Araujo Silva Melo - Recepcionista</t>
  </si>
  <si>
    <t>Holerite Competência Ref. 06/2023 - Gardenha Batista Rodrigues da Silva - Secretária</t>
  </si>
  <si>
    <t>Holerite Competência Ref. 06/2023 - Thayani Caroline da Silva Santos - Secretária</t>
  </si>
  <si>
    <t>Holerite Competência Ref. 06/2023 - Katia Regina Feller - Terapeuta Ocupacional</t>
  </si>
  <si>
    <t>Holerite Competência Ref. 06/2023 - Mª Lais Nunes L. de Araujo - Terapeuta Ocupacional</t>
  </si>
  <si>
    <t>Holerite Competência Ref. 06/2023 - Solange Tiemi Hanada - Terapeuta Ocupacional</t>
  </si>
  <si>
    <t>7.262</t>
  </si>
  <si>
    <t>Holerite Ref. Adiantamento de salario - Daniela Araujo da Silva  - Recepcionista</t>
  </si>
  <si>
    <t xml:space="preserve">RECURSOS HUMANOS </t>
  </si>
  <si>
    <t>Holerite Ref. Adiantamento de salario - Thayani Caroline da Silva Santos-Secretária</t>
  </si>
  <si>
    <t>70.701</t>
  </si>
  <si>
    <t>FGTS - Ref. 06/2023 - S/FLS</t>
  </si>
  <si>
    <t xml:space="preserve">ENCARGOS </t>
  </si>
  <si>
    <t>70.702</t>
  </si>
  <si>
    <t>70.703</t>
  </si>
  <si>
    <t>CONTRIBUIÇÃO ASSOCIATIVA - Sind. Inter. Dos Emp. Em Inst. Beneficientes- ref. 06/2023</t>
  </si>
  <si>
    <t>70.704</t>
  </si>
  <si>
    <t>CONTRIBUIÇÃO ASSOCIATIVA - Sind. Inter. Dos Emp. Em Inst. Beneficientes- ref. 05/2023</t>
  </si>
  <si>
    <t>70.705</t>
  </si>
  <si>
    <t>CONTRIBUIÇÃO ASSOCIATIVA - Sind. Inter. Dos Emp. Em Inst. Beneficientes- ref. 04/2023</t>
  </si>
  <si>
    <t>70.706</t>
  </si>
  <si>
    <t>Holerite Competência Ref. 06/2023 - Suelen Rosi Joao - Fisioterapeuta</t>
  </si>
  <si>
    <t>70.707</t>
  </si>
  <si>
    <t>Holerite Competência Ref. 06/2023 - Evangelina Alice Guilherme Vieira - Médica Neurologista</t>
  </si>
  <si>
    <t>70.708</t>
  </si>
  <si>
    <t>Recibo de Prestação de Serviço- Ref. 06/2023 - Claudia de Moura Vassão - Contadora</t>
  </si>
  <si>
    <t>70.709</t>
  </si>
  <si>
    <t>Recibo de Prestação de Serviço Ref. 06/2023 - Ilma Menezes - Fisioterapeuta</t>
  </si>
  <si>
    <t>70.710</t>
  </si>
  <si>
    <t>Nota Fiscal Nº 604 - ref. 06/2023 - JRR CLINICA-Serv.Med.de Ped.e Ort - Médico Ortopedist</t>
  </si>
  <si>
    <t>70.711</t>
  </si>
  <si>
    <t>Nota Fiscal Nº 96 - ref. 05/2023 - Luciano de Lima Teixeira - Suporte tecnico de computadores</t>
  </si>
  <si>
    <t>70.712</t>
  </si>
  <si>
    <t>Recibo de Prestação de Serviço Ref. 06/2023 - Antonio Luiz Gonçalves Salinas - Tecnico em Gesso Ortop.</t>
  </si>
  <si>
    <t>71.001</t>
  </si>
  <si>
    <t xml:space="preserve">Proagir Clube de Beneficios Sociais - Seguro Bem Estar Social </t>
  </si>
  <si>
    <t>BENEFICIOS</t>
  </si>
  <si>
    <t>71.002</t>
  </si>
  <si>
    <t>ISSQN- Imposto sobre serv. de qualquer natureza- ref. 06/2023 - Ref. Folha de pgto de autônomos</t>
  </si>
  <si>
    <t>71.003</t>
  </si>
  <si>
    <t>ISSQN- Imposto sobre serv. de qualquer natureza- ref. 06/2023 - Ref. NF 211 C.A de Albuquerque</t>
  </si>
  <si>
    <t>71.004</t>
  </si>
  <si>
    <t>ISSQN- Imposto sobre serv. de qualquer natureza- ref. 06/2023 - Ref. NF 212 C.A de Albuquerque</t>
  </si>
  <si>
    <t>4.300</t>
  </si>
  <si>
    <t>Holerite Adiant. 1º parcela do 13º salario - Thayani Caroline da Silva Santos - Secretária</t>
  </si>
  <si>
    <t>71.701</t>
  </si>
  <si>
    <t>Conta de Telefone - VIVO - Telefônica Brasil S.A - 13 33541888 ref. 07/2023</t>
  </si>
  <si>
    <t xml:space="preserve">UTILIDADE PÚBLICA </t>
  </si>
  <si>
    <t>72.001</t>
  </si>
  <si>
    <t>DARF - INSS - ref. 06/2023 - s/Folha de pgto</t>
  </si>
  <si>
    <t>72.002</t>
  </si>
  <si>
    <t>IRRF - Cód. 0561e 0588- ref. 06/2023 s/Folha de pgto - Férias - RPS</t>
  </si>
  <si>
    <t>72.003</t>
  </si>
  <si>
    <t>DARF - cod 1708 - irpj 1,5% - Ref. - NF 604 - JRR CLINICA - Dr Rafael B. de Rezende</t>
  </si>
  <si>
    <t>72.004</t>
  </si>
  <si>
    <t>DARF - cod 5952 - ret 4,66% - Ref. - NF 604 - JRR CLINICA -Dr Rafael B. de Rezende</t>
  </si>
  <si>
    <t>72.501</t>
  </si>
  <si>
    <t>Recibo Nº 223604 - City Transporte urbano- Autopass S.A - Vale transporte</t>
  </si>
  <si>
    <t>72.801</t>
  </si>
  <si>
    <t>Nota Fiscal nº 535.051 - Ballke Produtos Hospitalares Ltda.</t>
  </si>
  <si>
    <t>MATERIAL DE USO/CONSUMO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</si>
  <si>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</si>
  <si>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</si>
  <si>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</si>
  <si>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</si>
  <si>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</si>
  <si>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18   DE   AGOSTO    DE   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</si>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</sst>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3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2"/>
      <color theme="1"/>
      <name val="Arial"/>
      <family val="2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sz val="11"/>
      <color theme="1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2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FA5DB"/>
        <bgColor rgb="FFFFFFFF"/>
      </patternFill>
    </fill>
    <fill>
      <patternFill patternType="solid">
        <fgColor rgb="FFDFA5DB"/>
        <bgColor indexed="64"/>
      </patternFill>
    </fill>
    <fill>
      <patternFill patternType="solid">
        <fgColor rgb="FFDFA5DB"/>
        <bgColor rgb="FFCCFFFF"/>
      </patternFill>
    </fill>
    <fill>
      <patternFill patternType="solid">
        <fgColor rgb="FFDFA5DB"/>
        <bgColor theme="0"/>
      </patternFill>
    </fill>
    <fill>
      <patternFill patternType="solid">
        <fgColor rgb="FF00FFFF"/>
        <bgColor rgb="FFF4CCCC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3" borderId="0" xfId="0" applyFont="1" applyFill="1" applyBorder="1"/>
    <xf numFmtId="0" fontId="1" fillId="0" borderId="0" xfId="0" applyFont="1"/>
    <xf numFmtId="0" fontId="6" fillId="0" borderId="0" xfId="0" applyFont="1"/>
    <xf numFmtId="0" fontId="0" fillId="0" borderId="0" xfId="0" applyFont="1" applyAlignment="1"/>
    <xf numFmtId="0" fontId="1" fillId="3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" fillId="3" borderId="9" xfId="0" applyFont="1" applyFill="1" applyBorder="1"/>
    <xf numFmtId="164" fontId="1" fillId="5" borderId="0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7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3" fontId="17" fillId="3" borderId="20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3" fontId="20" fillId="2" borderId="19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166" fontId="18" fillId="3" borderId="7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2" fillId="6" borderId="22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center" vertical="center"/>
    </xf>
    <xf numFmtId="166" fontId="18" fillId="3" borderId="24" xfId="0" applyNumberFormat="1" applyFont="1" applyFill="1" applyBorder="1" applyAlignment="1">
      <alignment horizontal="center" vertical="center"/>
    </xf>
    <xf numFmtId="166" fontId="22" fillId="7" borderId="5" xfId="0" applyNumberFormat="1" applyFont="1" applyFill="1" applyBorder="1" applyAlignment="1">
      <alignment horizontal="center" vertical="center"/>
    </xf>
    <xf numFmtId="166" fontId="18" fillId="3" borderId="6" xfId="0" applyNumberFormat="1" applyFont="1" applyFill="1" applyBorder="1" applyAlignment="1">
      <alignment horizontal="center" vertical="center"/>
    </xf>
    <xf numFmtId="166" fontId="18" fillId="3" borderId="25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166" fontId="24" fillId="0" borderId="0" xfId="0" applyNumberFormat="1" applyFont="1"/>
    <xf numFmtId="166" fontId="25" fillId="0" borderId="0" xfId="0" applyNumberFormat="1" applyFont="1"/>
    <xf numFmtId="164" fontId="26" fillId="0" borderId="0" xfId="0" applyNumberFormat="1" applyFont="1"/>
    <xf numFmtId="166" fontId="26" fillId="0" borderId="0" xfId="0" applyNumberFormat="1" applyFont="1"/>
    <xf numFmtId="167" fontId="9" fillId="0" borderId="0" xfId="0" applyNumberFormat="1" applyFont="1"/>
    <xf numFmtId="0" fontId="26" fillId="0" borderId="0" xfId="0" applyFont="1"/>
    <xf numFmtId="167" fontId="18" fillId="0" borderId="0" xfId="0" applyNumberFormat="1" applyFont="1"/>
    <xf numFmtId="0" fontId="2" fillId="8" borderId="39" xfId="0" applyFont="1" applyFill="1" applyBorder="1" applyAlignment="1">
      <alignment horizontal="center" vertical="center"/>
    </xf>
    <xf numFmtId="49" fontId="27" fillId="9" borderId="42" xfId="0" applyNumberFormat="1" applyFont="1" applyFill="1" applyBorder="1" applyAlignment="1">
      <alignment horizontal="center" vertical="center" wrapText="1"/>
    </xf>
    <xf numFmtId="0" fontId="26" fillId="0" borderId="0" xfId="0" applyFont="1" applyBorder="1"/>
    <xf numFmtId="0" fontId="2" fillId="8" borderId="46" xfId="0" applyFont="1" applyFill="1" applyBorder="1" applyAlignment="1">
      <alignment horizontal="center" vertical="center"/>
    </xf>
    <xf numFmtId="49" fontId="27" fillId="9" borderId="48" xfId="0" applyNumberFormat="1" applyFont="1" applyFill="1" applyBorder="1" applyAlignment="1">
      <alignment horizontal="center" vertical="center" wrapText="1"/>
    </xf>
    <xf numFmtId="49" fontId="27" fillId="9" borderId="54" xfId="0" applyNumberFormat="1" applyFont="1" applyFill="1" applyBorder="1" applyAlignment="1">
      <alignment horizontal="center" vertical="center" wrapText="1"/>
    </xf>
    <xf numFmtId="168" fontId="29" fillId="10" borderId="31" xfId="0" applyNumberFormat="1" applyFont="1" applyFill="1" applyBorder="1"/>
    <xf numFmtId="164" fontId="26" fillId="3" borderId="0" xfId="0" applyNumberFormat="1" applyFont="1" applyFill="1" applyBorder="1"/>
    <xf numFmtId="49" fontId="27" fillId="13" borderId="59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/>
    <xf numFmtId="167" fontId="18" fillId="3" borderId="0" xfId="0" applyNumberFormat="1" applyFont="1" applyFill="1" applyBorder="1"/>
    <xf numFmtId="164" fontId="26" fillId="3" borderId="0" xfId="0" applyNumberFormat="1" applyFont="1" applyFill="1" applyBorder="1" applyAlignment="1">
      <alignment horizontal="left"/>
    </xf>
    <xf numFmtId="49" fontId="27" fillId="13" borderId="62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167" fontId="30" fillId="3" borderId="0" xfId="0" applyNumberFormat="1" applyFont="1" applyFill="1" applyBorder="1" applyAlignment="1">
      <alignment horizontal="left"/>
    </xf>
    <xf numFmtId="164" fontId="31" fillId="3" borderId="0" xfId="0" applyNumberFormat="1" applyFont="1" applyFill="1" applyBorder="1" applyAlignment="1">
      <alignment vertical="center" wrapText="1"/>
    </xf>
    <xf numFmtId="0" fontId="31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vertical="center" wrapText="1"/>
    </xf>
    <xf numFmtId="166" fontId="25" fillId="3" borderId="0" xfId="0" applyNumberFormat="1" applyFont="1" applyFill="1" applyBorder="1" applyAlignment="1">
      <alignment vertical="center" wrapText="1"/>
    </xf>
    <xf numFmtId="164" fontId="26" fillId="3" borderId="0" xfId="0" applyNumberFormat="1" applyFont="1" applyFill="1" applyBorder="1" applyAlignment="1">
      <alignment vertical="center" wrapText="1"/>
    </xf>
    <xf numFmtId="0" fontId="31" fillId="3" borderId="27" xfId="0" applyFont="1" applyFill="1" applyBorder="1" applyAlignment="1">
      <alignment vertical="center" wrapText="1"/>
    </xf>
    <xf numFmtId="168" fontId="2" fillId="3" borderId="0" xfId="0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horizontal="center" vertical="center" wrapText="1"/>
    </xf>
    <xf numFmtId="168" fontId="31" fillId="3" borderId="0" xfId="0" applyNumberFormat="1" applyFont="1" applyFill="1" applyBorder="1" applyAlignment="1">
      <alignment vertical="center" wrapText="1"/>
    </xf>
    <xf numFmtId="168" fontId="9" fillId="3" borderId="0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167" fontId="1" fillId="3" borderId="0" xfId="0" applyNumberFormat="1" applyFont="1" applyFill="1" applyBorder="1" applyAlignment="1">
      <alignment vertical="center" wrapText="1"/>
    </xf>
    <xf numFmtId="168" fontId="27" fillId="14" borderId="66" xfId="0" applyNumberFormat="1" applyFont="1" applyFill="1" applyBorder="1" applyAlignment="1">
      <alignment horizontal="center" vertical="center"/>
    </xf>
    <xf numFmtId="49" fontId="27" fillId="15" borderId="13" xfId="0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 applyAlignment="1">
      <alignment vertical="center" wrapText="1"/>
    </xf>
    <xf numFmtId="49" fontId="27" fillId="15" borderId="54" xfId="0" applyNumberFormat="1" applyFont="1" applyFill="1" applyBorder="1" applyAlignment="1">
      <alignment horizontal="center" vertical="center" wrapText="1"/>
    </xf>
    <xf numFmtId="168" fontId="2" fillId="16" borderId="73" xfId="0" applyNumberFormat="1" applyFont="1" applyFill="1" applyBorder="1"/>
    <xf numFmtId="49" fontId="33" fillId="17" borderId="59" xfId="0" applyNumberFormat="1" applyFont="1" applyFill="1" applyBorder="1" applyAlignment="1">
      <alignment horizontal="center" vertical="center" wrapText="1"/>
    </xf>
    <xf numFmtId="168" fontId="2" fillId="18" borderId="0" xfId="0" applyNumberFormat="1" applyFont="1" applyFill="1" applyBorder="1"/>
    <xf numFmtId="49" fontId="33" fillId="17" borderId="62" xfId="0" applyNumberFormat="1" applyFont="1" applyFill="1" applyBorder="1" applyAlignment="1">
      <alignment horizontal="center" vertical="center" wrapText="1"/>
    </xf>
    <xf numFmtId="168" fontId="2" fillId="19" borderId="0" xfId="0" applyNumberFormat="1" applyFont="1" applyFill="1" applyBorder="1" applyAlignment="1">
      <alignment horizontal="center" vertical="center" wrapText="1"/>
    </xf>
    <xf numFmtId="168" fontId="2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49" fontId="33" fillId="20" borderId="62" xfId="0" applyNumberFormat="1" applyFont="1" applyFill="1" applyBorder="1" applyAlignment="1">
      <alignment horizontal="center" vertical="center" wrapText="1"/>
    </xf>
    <xf numFmtId="0" fontId="2" fillId="8" borderId="74" xfId="0" applyFont="1" applyFill="1" applyBorder="1" applyAlignment="1">
      <alignment horizontal="center" vertical="center"/>
    </xf>
    <xf numFmtId="164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left" vertical="top" wrapText="1"/>
    </xf>
    <xf numFmtId="49" fontId="36" fillId="0" borderId="5" xfId="0" applyNumberFormat="1" applyFont="1" applyBorder="1" applyAlignment="1">
      <alignment horizontal="right"/>
    </xf>
    <xf numFmtId="49" fontId="36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8" fillId="0" borderId="9" xfId="0" applyFont="1" applyBorder="1"/>
    <xf numFmtId="0" fontId="18" fillId="0" borderId="0" xfId="0" applyFont="1"/>
    <xf numFmtId="164" fontId="1" fillId="3" borderId="0" xfId="0" applyNumberFormat="1" applyFont="1" applyFill="1" applyBorder="1"/>
    <xf numFmtId="164" fontId="38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 vertical="center"/>
    </xf>
    <xf numFmtId="164" fontId="38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9" fillId="0" borderId="0" xfId="0" applyFont="1"/>
    <xf numFmtId="0" fontId="40" fillId="0" borderId="0" xfId="0" applyFont="1"/>
    <xf numFmtId="0" fontId="1" fillId="5" borderId="0" xfId="0" applyFont="1" applyFill="1" applyBorder="1"/>
    <xf numFmtId="164" fontId="41" fillId="0" borderId="0" xfId="0" applyNumberFormat="1" applyFont="1"/>
    <xf numFmtId="0" fontId="17" fillId="0" borderId="0" xfId="0" applyFont="1"/>
    <xf numFmtId="0" fontId="41" fillId="0" borderId="0" xfId="0" applyFont="1"/>
    <xf numFmtId="0" fontId="42" fillId="0" borderId="0" xfId="0" applyFont="1"/>
    <xf numFmtId="166" fontId="1" fillId="0" borderId="0" xfId="0" applyNumberFormat="1" applyFont="1"/>
    <xf numFmtId="0" fontId="27" fillId="0" borderId="0" xfId="0" applyFont="1" applyAlignment="1">
      <alignment horizontal="center" vertical="center"/>
    </xf>
    <xf numFmtId="0" fontId="0" fillId="0" borderId="0" xfId="0" applyFont="1" applyAlignment="1"/>
    <xf numFmtId="49" fontId="37" fillId="4" borderId="2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11" fillId="0" borderId="0" xfId="0" applyFont="1" applyAlignment="1">
      <alignment horizontal="center" vertical="center"/>
    </xf>
    <xf numFmtId="0" fontId="4" fillId="0" borderId="6" xfId="0" applyFont="1" applyBorder="1"/>
    <xf numFmtId="0" fontId="38" fillId="0" borderId="77" xfId="0" applyFont="1" applyBorder="1" applyAlignment="1">
      <alignment horizontal="center" vertical="center"/>
    </xf>
    <xf numFmtId="0" fontId="4" fillId="0" borderId="77" xfId="0" applyFont="1" applyBorder="1"/>
    <xf numFmtId="0" fontId="4" fillId="0" borderId="78" xfId="0" applyFont="1" applyBorder="1"/>
    <xf numFmtId="0" fontId="38" fillId="0" borderId="0" xfId="0" applyFont="1" applyAlignment="1">
      <alignment horizontal="center" vertical="center"/>
    </xf>
    <xf numFmtId="0" fontId="4" fillId="0" borderId="79" xfId="0" applyFont="1" applyBorder="1"/>
    <xf numFmtId="0" fontId="1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4" fontId="33" fillId="20" borderId="61" xfId="0" applyNumberFormat="1" applyFont="1" applyFill="1" applyBorder="1" applyAlignment="1">
      <alignment horizontal="center" vertical="center" wrapText="1"/>
    </xf>
    <xf numFmtId="14" fontId="33" fillId="20" borderId="62" xfId="0" applyNumberFormat="1" applyFont="1" applyFill="1" applyBorder="1" applyAlignment="1">
      <alignment horizontal="center" vertical="center" wrapText="1"/>
    </xf>
    <xf numFmtId="0" fontId="33" fillId="20" borderId="62" xfId="0" applyFont="1" applyFill="1" applyBorder="1" applyAlignment="1">
      <alignment horizontal="left" vertical="top" wrapText="1"/>
    </xf>
    <xf numFmtId="49" fontId="33" fillId="20" borderId="62" xfId="0" applyNumberFormat="1" applyFont="1" applyFill="1" applyBorder="1" applyAlignment="1">
      <alignment horizontal="center" vertical="center" wrapText="1"/>
    </xf>
    <xf numFmtId="168" fontId="33" fillId="20" borderId="62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0" fontId="4" fillId="0" borderId="11" xfId="0" applyFont="1" applyBorder="1"/>
    <xf numFmtId="166" fontId="35" fillId="7" borderId="75" xfId="0" applyNumberFormat="1" applyFont="1" applyFill="1" applyBorder="1" applyAlignment="1">
      <alignment horizontal="center" vertical="center"/>
    </xf>
    <xf numFmtId="0" fontId="4" fillId="0" borderId="76" xfId="0" applyFont="1" applyBorder="1"/>
    <xf numFmtId="0" fontId="33" fillId="20" borderId="62" xfId="0" applyFont="1" applyFill="1" applyBorder="1" applyAlignment="1">
      <alignment horizontal="left" vertical="center" wrapText="1"/>
    </xf>
    <xf numFmtId="0" fontId="34" fillId="18" borderId="62" xfId="0" applyFont="1" applyFill="1" applyBorder="1"/>
    <xf numFmtId="0" fontId="33" fillId="20" borderId="62" xfId="0" applyFont="1" applyFill="1" applyBorder="1" applyAlignment="1">
      <alignment vertical="center" wrapText="1"/>
    </xf>
    <xf numFmtId="14" fontId="33" fillId="17" borderId="58" xfId="0" applyNumberFormat="1" applyFont="1" applyFill="1" applyBorder="1" applyAlignment="1">
      <alignment horizontal="center" vertical="center" wrapText="1"/>
    </xf>
    <xf numFmtId="0" fontId="34" fillId="18" borderId="59" xfId="0" applyFont="1" applyFill="1" applyBorder="1"/>
    <xf numFmtId="0" fontId="33" fillId="17" borderId="62" xfId="0" applyFont="1" applyFill="1" applyBorder="1" applyAlignment="1">
      <alignment vertical="center" wrapText="1"/>
    </xf>
    <xf numFmtId="14" fontId="33" fillId="17" borderId="62" xfId="0" applyNumberFormat="1" applyFont="1" applyFill="1" applyBorder="1" applyAlignment="1">
      <alignment horizontal="center" vertical="center" wrapText="1"/>
    </xf>
    <xf numFmtId="49" fontId="33" fillId="17" borderId="62" xfId="0" applyNumberFormat="1" applyFont="1" applyFill="1" applyBorder="1" applyAlignment="1">
      <alignment horizontal="center" vertical="center" wrapText="1"/>
    </xf>
    <xf numFmtId="168" fontId="33" fillId="17" borderId="62" xfId="0" applyNumberFormat="1" applyFont="1" applyFill="1" applyBorder="1" applyAlignment="1">
      <alignment horizontal="center" vertical="center" wrapText="1"/>
    </xf>
    <xf numFmtId="14" fontId="9" fillId="15" borderId="71" xfId="0" applyNumberFormat="1" applyFont="1" applyFill="1" applyBorder="1" applyAlignment="1">
      <alignment horizontal="center" vertical="center" wrapText="1"/>
    </xf>
    <xf numFmtId="0" fontId="4" fillId="16" borderId="72" xfId="0" applyFont="1" applyFill="1" applyBorder="1"/>
    <xf numFmtId="0" fontId="9" fillId="15" borderId="55" xfId="0" applyFont="1" applyFill="1" applyBorder="1" applyAlignment="1">
      <alignment vertical="center" wrapText="1"/>
    </xf>
    <xf numFmtId="0" fontId="4" fillId="16" borderId="56" xfId="0" applyFont="1" applyFill="1" applyBorder="1"/>
    <xf numFmtId="0" fontId="4" fillId="16" borderId="53" xfId="0" applyFont="1" applyFill="1" applyBorder="1"/>
    <xf numFmtId="0" fontId="9" fillId="15" borderId="55" xfId="0" applyFont="1" applyFill="1" applyBorder="1" applyAlignment="1">
      <alignment horizontal="center" vertical="center" wrapText="1"/>
    </xf>
    <xf numFmtId="49" fontId="9" fillId="15" borderId="55" xfId="0" applyNumberFormat="1" applyFont="1" applyFill="1" applyBorder="1" applyAlignment="1">
      <alignment horizontal="center" vertical="center" wrapText="1"/>
    </xf>
    <xf numFmtId="168" fontId="9" fillId="15" borderId="55" xfId="0" applyNumberFormat="1" applyFont="1" applyFill="1" applyBorder="1" applyAlignment="1">
      <alignment horizontal="center" vertical="center" wrapText="1"/>
    </xf>
    <xf numFmtId="0" fontId="4" fillId="16" borderId="57" xfId="0" applyFont="1" applyFill="1" applyBorder="1"/>
    <xf numFmtId="0" fontId="33" fillId="17" borderId="59" xfId="0" applyFont="1" applyFill="1" applyBorder="1" applyAlignment="1">
      <alignment vertical="center" wrapText="1"/>
    </xf>
    <xf numFmtId="14" fontId="33" fillId="17" borderId="59" xfId="0" applyNumberFormat="1" applyFont="1" applyFill="1" applyBorder="1" applyAlignment="1">
      <alignment horizontal="center" vertical="center" wrapText="1"/>
    </xf>
    <xf numFmtId="49" fontId="33" fillId="17" borderId="59" xfId="0" applyNumberFormat="1" applyFont="1" applyFill="1" applyBorder="1" applyAlignment="1">
      <alignment horizontal="center" vertical="center" wrapText="1"/>
    </xf>
    <xf numFmtId="168" fontId="33" fillId="17" borderId="59" xfId="0" applyNumberFormat="1" applyFont="1" applyFill="1" applyBorder="1" applyAlignment="1">
      <alignment horizontal="center" vertical="center" wrapText="1"/>
    </xf>
    <xf numFmtId="14" fontId="27" fillId="11" borderId="61" xfId="0" applyNumberFormat="1" applyFont="1" applyFill="1" applyBorder="1" applyAlignment="1">
      <alignment horizontal="center" vertical="center" wrapText="1"/>
    </xf>
    <xf numFmtId="0" fontId="28" fillId="12" borderId="62" xfId="0" applyFont="1" applyFill="1" applyBorder="1"/>
    <xf numFmtId="0" fontId="27" fillId="13" borderId="64" xfId="0" applyFont="1" applyFill="1" applyBorder="1" applyAlignment="1">
      <alignment vertical="center" wrapText="1"/>
    </xf>
    <xf numFmtId="0" fontId="4" fillId="12" borderId="64" xfId="0" applyFont="1" applyFill="1" applyBorder="1"/>
    <xf numFmtId="14" fontId="9" fillId="13" borderId="64" xfId="0" applyNumberFormat="1" applyFont="1" applyFill="1" applyBorder="1" applyAlignment="1">
      <alignment horizontal="center" vertical="center" wrapText="1"/>
    </xf>
    <xf numFmtId="0" fontId="9" fillId="13" borderId="64" xfId="0" applyFont="1" applyFill="1" applyBorder="1" applyAlignment="1">
      <alignment horizontal="center" vertical="center" wrapText="1"/>
    </xf>
    <xf numFmtId="168" fontId="9" fillId="13" borderId="64" xfId="0" applyNumberFormat="1" applyFont="1" applyFill="1" applyBorder="1" applyAlignment="1">
      <alignment horizontal="center" vertical="center" wrapText="1"/>
    </xf>
    <xf numFmtId="0" fontId="4" fillId="12" borderId="65" xfId="0" applyFont="1" applyFill="1" applyBorder="1"/>
    <xf numFmtId="14" fontId="9" fillId="15" borderId="11" xfId="0" applyNumberFormat="1" applyFont="1" applyFill="1" applyBorder="1" applyAlignment="1">
      <alignment horizontal="center" vertical="center" wrapText="1"/>
    </xf>
    <xf numFmtId="0" fontId="4" fillId="16" borderId="12" xfId="0" applyFont="1" applyFill="1" applyBorder="1"/>
    <xf numFmtId="0" fontId="27" fillId="15" borderId="67" xfId="0" applyFont="1" applyFill="1" applyBorder="1" applyAlignment="1">
      <alignment vertical="center" wrapText="1"/>
    </xf>
    <xf numFmtId="0" fontId="4" fillId="16" borderId="68" xfId="0" applyFont="1" applyFill="1" applyBorder="1"/>
    <xf numFmtId="0" fontId="4" fillId="16" borderId="69" xfId="0" applyFont="1" applyFill="1" applyBorder="1"/>
    <xf numFmtId="0" fontId="9" fillId="15" borderId="67" xfId="0" applyFont="1" applyFill="1" applyBorder="1" applyAlignment="1">
      <alignment horizontal="center" vertical="center" wrapText="1"/>
    </xf>
    <xf numFmtId="49" fontId="9" fillId="15" borderId="67" xfId="0" applyNumberFormat="1" applyFont="1" applyFill="1" applyBorder="1" applyAlignment="1">
      <alignment horizontal="center" vertical="center" wrapText="1"/>
    </xf>
    <xf numFmtId="168" fontId="9" fillId="15" borderId="67" xfId="0" applyNumberFormat="1" applyFont="1" applyFill="1" applyBorder="1" applyAlignment="1">
      <alignment horizontal="center" vertical="center" wrapText="1"/>
    </xf>
    <xf numFmtId="0" fontId="4" fillId="16" borderId="70" xfId="0" applyFont="1" applyFill="1" applyBorder="1"/>
    <xf numFmtId="0" fontId="27" fillId="13" borderId="62" xfId="0" applyFont="1" applyFill="1" applyBorder="1" applyAlignment="1">
      <alignment vertical="center" wrapText="1"/>
    </xf>
    <xf numFmtId="0" fontId="4" fillId="12" borderId="62" xfId="0" applyFont="1" applyFill="1" applyBorder="1"/>
    <xf numFmtId="14" fontId="9" fillId="13" borderId="62" xfId="0" applyNumberFormat="1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168" fontId="9" fillId="13" borderId="62" xfId="0" applyNumberFormat="1" applyFont="1" applyFill="1" applyBorder="1" applyAlignment="1">
      <alignment horizontal="center" vertical="center" wrapText="1"/>
    </xf>
    <xf numFmtId="0" fontId="4" fillId="12" borderId="63" xfId="0" applyFont="1" applyFill="1" applyBorder="1"/>
    <xf numFmtId="0" fontId="32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49" fontId="9" fillId="13" borderId="62" xfId="0" applyNumberFormat="1" applyFont="1" applyFill="1" applyBorder="1" applyAlignment="1">
      <alignment horizontal="center" vertical="center" wrapText="1"/>
    </xf>
    <xf numFmtId="14" fontId="27" fillId="11" borderId="58" xfId="0" applyNumberFormat="1" applyFont="1" applyFill="1" applyBorder="1" applyAlignment="1">
      <alignment horizontal="center" vertical="center" wrapText="1"/>
    </xf>
    <xf numFmtId="0" fontId="28" fillId="12" borderId="59" xfId="0" applyFont="1" applyFill="1" applyBorder="1"/>
    <xf numFmtId="0" fontId="27" fillId="13" borderId="59" xfId="0" applyFont="1" applyFill="1" applyBorder="1" applyAlignment="1">
      <alignment vertical="center" wrapText="1"/>
    </xf>
    <xf numFmtId="0" fontId="4" fillId="12" borderId="59" xfId="0" applyFont="1" applyFill="1" applyBorder="1"/>
    <xf numFmtId="14" fontId="9" fillId="13" borderId="59" xfId="0" applyNumberFormat="1" applyFont="1" applyFill="1" applyBorder="1" applyAlignment="1">
      <alignment horizontal="center" vertical="center" wrapText="1"/>
    </xf>
    <xf numFmtId="49" fontId="9" fillId="13" borderId="59" xfId="0" applyNumberFormat="1" applyFont="1" applyFill="1" applyBorder="1" applyAlignment="1">
      <alignment horizontal="center" vertical="center" wrapText="1"/>
    </xf>
    <xf numFmtId="168" fontId="9" fillId="13" borderId="59" xfId="0" applyNumberFormat="1" applyFont="1" applyFill="1" applyBorder="1" applyAlignment="1">
      <alignment horizontal="center" vertical="center" wrapText="1"/>
    </xf>
    <xf numFmtId="0" fontId="4" fillId="12" borderId="60" xfId="0" applyFont="1" applyFill="1" applyBorder="1"/>
    <xf numFmtId="14" fontId="27" fillId="9" borderId="47" xfId="0" applyNumberFormat="1" applyFont="1" applyFill="1" applyBorder="1" applyAlignment="1">
      <alignment horizontal="center" vertical="center" wrapText="1"/>
    </xf>
    <xf numFmtId="0" fontId="28" fillId="10" borderId="24" xfId="0" applyFont="1" applyFill="1" applyBorder="1"/>
    <xf numFmtId="0" fontId="27" fillId="9" borderId="49" xfId="0" applyFont="1" applyFill="1" applyBorder="1" applyAlignment="1">
      <alignment vertical="center" wrapText="1"/>
    </xf>
    <xf numFmtId="0" fontId="28" fillId="10" borderId="50" xfId="0" applyFont="1" applyFill="1" applyBorder="1"/>
    <xf numFmtId="14" fontId="27" fillId="9" borderId="49" xfId="0" applyNumberFormat="1" applyFont="1" applyFill="1" applyBorder="1" applyAlignment="1">
      <alignment horizontal="center" vertical="center" wrapText="1"/>
    </xf>
    <xf numFmtId="49" fontId="27" fillId="9" borderId="49" xfId="0" applyNumberFormat="1" applyFont="1" applyFill="1" applyBorder="1" applyAlignment="1">
      <alignment horizontal="center" vertical="center" wrapText="1"/>
    </xf>
    <xf numFmtId="168" fontId="27" fillId="9" borderId="49" xfId="0" applyNumberFormat="1" applyFont="1" applyFill="1" applyBorder="1" applyAlignment="1">
      <alignment horizontal="center" vertical="center" wrapText="1"/>
    </xf>
    <xf numFmtId="0" fontId="28" fillId="10" borderId="51" xfId="0" applyFont="1" applyFill="1" applyBorder="1"/>
    <xf numFmtId="14" fontId="27" fillId="9" borderId="52" xfId="0" applyNumberFormat="1" applyFont="1" applyFill="1" applyBorder="1" applyAlignment="1">
      <alignment horizontal="center" vertical="center" wrapText="1"/>
    </xf>
    <xf numFmtId="0" fontId="28" fillId="10" borderId="53" xfId="0" applyFont="1" applyFill="1" applyBorder="1"/>
    <xf numFmtId="0" fontId="27" fillId="9" borderId="55" xfId="0" applyFont="1" applyFill="1" applyBorder="1" applyAlignment="1">
      <alignment vertical="center" wrapText="1"/>
    </xf>
    <xf numFmtId="0" fontId="28" fillId="10" borderId="56" xfId="0" applyFont="1" applyFill="1" applyBorder="1"/>
    <xf numFmtId="14" fontId="27" fillId="9" borderId="55" xfId="0" applyNumberFormat="1" applyFont="1" applyFill="1" applyBorder="1" applyAlignment="1">
      <alignment horizontal="center" vertical="center" wrapText="1"/>
    </xf>
    <xf numFmtId="49" fontId="27" fillId="9" borderId="55" xfId="0" applyNumberFormat="1" applyFont="1" applyFill="1" applyBorder="1" applyAlignment="1">
      <alignment horizontal="center" vertical="center" wrapText="1"/>
    </xf>
    <xf numFmtId="168" fontId="27" fillId="9" borderId="55" xfId="0" applyNumberFormat="1" applyFont="1" applyFill="1" applyBorder="1" applyAlignment="1">
      <alignment horizontal="center" vertical="center" wrapText="1"/>
    </xf>
    <xf numFmtId="0" fontId="28" fillId="10" borderId="57" xfId="0" applyFont="1" applyFill="1" applyBorder="1"/>
    <xf numFmtId="0" fontId="19" fillId="2" borderId="35" xfId="0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5" xfId="0" applyFont="1" applyBorder="1"/>
    <xf numFmtId="0" fontId="4" fillId="0" borderId="38" xfId="0" applyFont="1" applyBorder="1"/>
    <xf numFmtId="0" fontId="14" fillId="2" borderId="5" xfId="0" applyFont="1" applyFill="1" applyBorder="1" applyAlignment="1">
      <alignment horizontal="center" vertical="center"/>
    </xf>
    <xf numFmtId="0" fontId="4" fillId="0" borderId="9" xfId="0" applyFont="1" applyBorder="1"/>
    <xf numFmtId="0" fontId="17" fillId="2" borderId="5" xfId="0" applyFont="1" applyFill="1" applyBorder="1" applyAlignment="1">
      <alignment horizontal="center" vertical="center"/>
    </xf>
    <xf numFmtId="14" fontId="27" fillId="9" borderId="40" xfId="0" applyNumberFormat="1" applyFont="1" applyFill="1" applyBorder="1" applyAlignment="1">
      <alignment horizontal="center" vertical="center" wrapText="1"/>
    </xf>
    <xf numFmtId="0" fontId="28" fillId="10" borderId="41" xfId="0" applyFont="1" applyFill="1" applyBorder="1"/>
    <xf numFmtId="0" fontId="27" fillId="9" borderId="43" xfId="0" applyFont="1" applyFill="1" applyBorder="1" applyAlignment="1">
      <alignment vertical="center" wrapText="1"/>
    </xf>
    <xf numFmtId="0" fontId="28" fillId="10" borderId="44" xfId="0" applyFont="1" applyFill="1" applyBorder="1"/>
    <xf numFmtId="14" fontId="27" fillId="9" borderId="43" xfId="0" applyNumberFormat="1" applyFont="1" applyFill="1" applyBorder="1" applyAlignment="1">
      <alignment horizontal="center" vertical="center" wrapText="1"/>
    </xf>
    <xf numFmtId="49" fontId="27" fillId="9" borderId="43" xfId="0" applyNumberFormat="1" applyFont="1" applyFill="1" applyBorder="1" applyAlignment="1">
      <alignment horizontal="center" vertical="center" wrapText="1"/>
    </xf>
    <xf numFmtId="168" fontId="27" fillId="9" borderId="43" xfId="0" applyNumberFormat="1" applyFont="1" applyFill="1" applyBorder="1" applyAlignment="1">
      <alignment horizontal="center" vertical="center" wrapText="1"/>
    </xf>
    <xf numFmtId="0" fontId="28" fillId="10" borderId="45" xfId="0" applyFont="1" applyFill="1" applyBorder="1"/>
    <xf numFmtId="0" fontId="14" fillId="4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0" borderId="16" xfId="0" applyFont="1" applyBorder="1"/>
    <xf numFmtId="166" fontId="18" fillId="3" borderId="5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/>
    <xf numFmtId="0" fontId="14" fillId="2" borderId="29" xfId="0" applyFont="1" applyFill="1" applyBorder="1" applyAlignment="1">
      <alignment horizontal="center" vertical="center"/>
    </xf>
    <xf numFmtId="0" fontId="4" fillId="0" borderId="36" xfId="0" applyFont="1" applyBorder="1"/>
    <xf numFmtId="0" fontId="17" fillId="2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17" fillId="2" borderId="32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14" fillId="2" borderId="33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  <xf numFmtId="0" fontId="17" fillId="2" borderId="35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2" fillId="0" borderId="14" xfId="0" applyFont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workbookViewId="0"/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258" t="s">
        <v>0</v>
      </c>
      <c r="F1" s="192"/>
      <c r="G1" s="192"/>
      <c r="H1" s="192"/>
      <c r="I1" s="192"/>
      <c r="J1" s="192"/>
      <c r="K1" s="2"/>
      <c r="L1" s="3"/>
      <c r="M1" s="3"/>
      <c r="N1" s="259" t="s">
        <v>1</v>
      </c>
      <c r="O1" s="124"/>
      <c r="P1" s="124"/>
      <c r="Q1" s="124"/>
      <c r="R1" s="124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260"/>
      <c r="F2" s="124"/>
      <c r="G2" s="124"/>
      <c r="H2" s="124"/>
      <c r="I2" s="124"/>
      <c r="J2" s="124"/>
      <c r="K2" s="4"/>
      <c r="L2" s="7"/>
      <c r="M2" s="7"/>
      <c r="N2" s="261" t="s">
        <v>2</v>
      </c>
      <c r="O2" s="261"/>
      <c r="P2" s="261"/>
      <c r="Q2" s="261"/>
      <c r="R2" s="261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263"/>
      <c r="C3" s="124"/>
      <c r="D3" s="124"/>
      <c r="E3" s="8"/>
      <c r="F3" s="8"/>
      <c r="G3" s="8"/>
      <c r="H3" s="8"/>
      <c r="I3" s="9"/>
      <c r="J3" s="9"/>
      <c r="K3" s="4"/>
      <c r="L3" s="10" t="s">
        <v>3</v>
      </c>
      <c r="M3" s="10"/>
      <c r="N3" s="261"/>
      <c r="O3" s="261"/>
      <c r="P3" s="261"/>
      <c r="Q3" s="261"/>
      <c r="R3" s="261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8"/>
      <c r="C4" s="8"/>
      <c r="D4" s="8"/>
      <c r="E4" s="8"/>
      <c r="F4" s="8"/>
      <c r="G4" s="8"/>
      <c r="H4" s="8"/>
      <c r="I4" s="9"/>
      <c r="J4" s="9"/>
      <c r="K4" s="4"/>
      <c r="L4" s="11"/>
      <c r="M4" s="11"/>
      <c r="N4" s="262"/>
      <c r="O4" s="262"/>
      <c r="P4" s="262"/>
      <c r="Q4" s="262"/>
      <c r="R4" s="262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264" t="s">
        <v>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7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2"/>
      <c r="B6" s="250" t="s">
        <v>5</v>
      </c>
      <c r="C6" s="124"/>
      <c r="D6" s="124"/>
      <c r="E6" s="124"/>
      <c r="F6" s="124"/>
      <c r="G6" s="124"/>
      <c r="H6" s="124"/>
      <c r="I6" s="124"/>
      <c r="J6" s="124"/>
      <c r="K6" s="129"/>
      <c r="L6" s="13"/>
      <c r="M6" s="13"/>
      <c r="N6" s="251" t="s">
        <v>6</v>
      </c>
      <c r="O6" s="129"/>
      <c r="P6" s="14"/>
      <c r="Q6" s="252" t="s">
        <v>7</v>
      </c>
      <c r="R6" s="223"/>
      <c r="S6" s="15"/>
      <c r="T6" s="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0.25" customHeight="1">
      <c r="A7" s="16"/>
      <c r="B7" s="253" t="s">
        <v>8</v>
      </c>
      <c r="C7" s="143"/>
      <c r="D7" s="143"/>
      <c r="E7" s="143"/>
      <c r="F7" s="143"/>
      <c r="G7" s="143"/>
      <c r="H7" s="143"/>
      <c r="I7" s="143"/>
      <c r="J7" s="143"/>
      <c r="K7" s="254"/>
      <c r="L7" s="17"/>
      <c r="M7" s="17"/>
      <c r="N7" s="255" t="s">
        <v>9</v>
      </c>
      <c r="O7" s="254"/>
      <c r="P7" s="18"/>
      <c r="Q7" s="256" t="s">
        <v>10</v>
      </c>
      <c r="R7" s="257"/>
      <c r="S7" s="19"/>
      <c r="T7" s="20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3.75" customHeight="1" thickBot="1">
      <c r="A8" s="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2"/>
      <c r="P8" s="22"/>
      <c r="Q8" s="23"/>
      <c r="R8" s="24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5"/>
      <c r="B9" s="233" t="s">
        <v>11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7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6"/>
      <c r="B10" s="234" t="s">
        <v>12</v>
      </c>
      <c r="C10" s="235"/>
      <c r="D10" s="27" t="s">
        <v>13</v>
      </c>
      <c r="E10" s="28" t="s">
        <v>14</v>
      </c>
      <c r="F10" s="29" t="s">
        <v>15</v>
      </c>
      <c r="G10" s="30" t="s">
        <v>16</v>
      </c>
      <c r="H10" s="31" t="s">
        <v>17</v>
      </c>
      <c r="I10" s="32" t="s">
        <v>18</v>
      </c>
      <c r="J10" s="33" t="s">
        <v>19</v>
      </c>
      <c r="K10" s="34" t="s">
        <v>20</v>
      </c>
      <c r="L10" s="28" t="s">
        <v>21</v>
      </c>
      <c r="M10" s="35" t="s">
        <v>22</v>
      </c>
      <c r="N10" s="36" t="s">
        <v>23</v>
      </c>
      <c r="O10" s="33" t="s">
        <v>24</v>
      </c>
      <c r="P10" s="27" t="s">
        <v>25</v>
      </c>
      <c r="Q10" s="37" t="s">
        <v>26</v>
      </c>
      <c r="R10" s="38" t="s">
        <v>27</v>
      </c>
      <c r="S10" s="39"/>
      <c r="T10" s="4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24" customHeight="1" thickBot="1">
      <c r="A11" s="16"/>
      <c r="B11" s="236">
        <v>0</v>
      </c>
      <c r="C11" s="129"/>
      <c r="D11" s="41">
        <v>27816.04</v>
      </c>
      <c r="E11" s="42">
        <v>0</v>
      </c>
      <c r="F11" s="43">
        <f>SUM(B11:E11)</f>
        <v>27816.04</v>
      </c>
      <c r="G11" s="44">
        <v>116964.54</v>
      </c>
      <c r="H11" s="41">
        <v>3600</v>
      </c>
      <c r="I11" s="42">
        <v>54.55</v>
      </c>
      <c r="J11" s="45">
        <f>SUM(F11:I11)</f>
        <v>148435.12999999998</v>
      </c>
      <c r="K11" s="46">
        <f>Q70</f>
        <v>148349.52000000002</v>
      </c>
      <c r="L11" s="44">
        <v>0</v>
      </c>
      <c r="M11" s="42">
        <v>0</v>
      </c>
      <c r="N11" s="47">
        <f>SUM(K11:M11)</f>
        <v>148349.52000000002</v>
      </c>
      <c r="O11" s="43">
        <f>SUM(J11-N11)</f>
        <v>85.609999999956926</v>
      </c>
      <c r="P11" s="48">
        <v>0</v>
      </c>
      <c r="Q11" s="41">
        <f>O11</f>
        <v>85.609999999956926</v>
      </c>
      <c r="R11" s="49">
        <v>0</v>
      </c>
      <c r="S11" s="50"/>
      <c r="T11" s="51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.75" customHeight="1" thickBot="1">
      <c r="A12" s="1"/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9"/>
      <c r="S12" s="4"/>
      <c r="T12" s="5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3"/>
      <c r="B13" s="240" t="s">
        <v>28</v>
      </c>
      <c r="C13" s="242" t="s">
        <v>29</v>
      </c>
      <c r="D13" s="243"/>
      <c r="E13" s="244" t="s">
        <v>30</v>
      </c>
      <c r="F13" s="246" t="s">
        <v>31</v>
      </c>
      <c r="G13" s="247"/>
      <c r="H13" s="247"/>
      <c r="I13" s="247"/>
      <c r="J13" s="248"/>
      <c r="K13" s="249" t="s">
        <v>32</v>
      </c>
      <c r="L13" s="247"/>
      <c r="M13" s="248"/>
      <c r="N13" s="249" t="s">
        <v>33</v>
      </c>
      <c r="O13" s="247"/>
      <c r="P13" s="248"/>
      <c r="Q13" s="218" t="s">
        <v>34</v>
      </c>
      <c r="R13" s="219"/>
      <c r="S13" s="54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</row>
    <row r="14" spans="1:39" ht="12.75" customHeight="1" thickBot="1">
      <c r="A14" s="53"/>
      <c r="B14" s="241"/>
      <c r="C14" s="222" t="s">
        <v>35</v>
      </c>
      <c r="D14" s="223"/>
      <c r="E14" s="245"/>
      <c r="F14" s="192"/>
      <c r="G14" s="192"/>
      <c r="H14" s="192"/>
      <c r="I14" s="192"/>
      <c r="J14" s="223"/>
      <c r="K14" s="224" t="s">
        <v>36</v>
      </c>
      <c r="L14" s="192"/>
      <c r="M14" s="223"/>
      <c r="N14" s="220"/>
      <c r="O14" s="192"/>
      <c r="P14" s="223"/>
      <c r="Q14" s="220"/>
      <c r="R14" s="221"/>
      <c r="S14" s="56"/>
      <c r="T14" s="57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</row>
    <row r="15" spans="1:39" ht="15" customHeight="1">
      <c r="A15" s="53"/>
      <c r="B15" s="58">
        <v>1</v>
      </c>
      <c r="C15" s="225">
        <v>45113</v>
      </c>
      <c r="D15" s="226"/>
      <c r="E15" s="59" t="s">
        <v>37</v>
      </c>
      <c r="F15" s="227" t="s">
        <v>38</v>
      </c>
      <c r="G15" s="228"/>
      <c r="H15" s="228"/>
      <c r="I15" s="228"/>
      <c r="J15" s="226"/>
      <c r="K15" s="229" t="s">
        <v>39</v>
      </c>
      <c r="L15" s="228"/>
      <c r="M15" s="226"/>
      <c r="N15" s="230" t="s">
        <v>40</v>
      </c>
      <c r="O15" s="228"/>
      <c r="P15" s="226"/>
      <c r="Q15" s="231">
        <v>1676.3</v>
      </c>
      <c r="R15" s="232"/>
      <c r="S15" s="60"/>
      <c r="T15" s="57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</row>
    <row r="16" spans="1:39" ht="15" customHeight="1" thickBot="1">
      <c r="A16" s="53"/>
      <c r="B16" s="61">
        <v>2</v>
      </c>
      <c r="C16" s="202">
        <v>45113</v>
      </c>
      <c r="D16" s="203"/>
      <c r="E16" s="62" t="s">
        <v>37</v>
      </c>
      <c r="F16" s="204" t="s">
        <v>41</v>
      </c>
      <c r="G16" s="205"/>
      <c r="H16" s="205"/>
      <c r="I16" s="205"/>
      <c r="J16" s="203"/>
      <c r="K16" s="206" t="s">
        <v>39</v>
      </c>
      <c r="L16" s="205"/>
      <c r="M16" s="203"/>
      <c r="N16" s="207" t="s">
        <v>40</v>
      </c>
      <c r="O16" s="205"/>
      <c r="P16" s="203"/>
      <c r="Q16" s="208">
        <v>2934.09</v>
      </c>
      <c r="R16" s="209"/>
      <c r="S16" s="60"/>
      <c r="T16" s="57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</row>
    <row r="17" spans="1:39" ht="15" customHeight="1" thickBot="1">
      <c r="A17" s="53"/>
      <c r="B17" s="61">
        <v>3</v>
      </c>
      <c r="C17" s="210">
        <v>45113</v>
      </c>
      <c r="D17" s="211"/>
      <c r="E17" s="63" t="s">
        <v>37</v>
      </c>
      <c r="F17" s="212" t="s">
        <v>42</v>
      </c>
      <c r="G17" s="213"/>
      <c r="H17" s="213"/>
      <c r="I17" s="213"/>
      <c r="J17" s="211"/>
      <c r="K17" s="214" t="s">
        <v>39</v>
      </c>
      <c r="L17" s="213"/>
      <c r="M17" s="211"/>
      <c r="N17" s="215" t="s">
        <v>40</v>
      </c>
      <c r="O17" s="213"/>
      <c r="P17" s="211"/>
      <c r="Q17" s="216">
        <v>2585.6999999999998</v>
      </c>
      <c r="R17" s="217"/>
      <c r="S17" s="64">
        <f>SUM(Q15:R17)</f>
        <v>7196.09</v>
      </c>
      <c r="T17" s="57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</row>
    <row r="18" spans="1:39" ht="18" customHeight="1">
      <c r="A18" s="65"/>
      <c r="B18" s="61">
        <v>4</v>
      </c>
      <c r="C18" s="194">
        <v>45114</v>
      </c>
      <c r="D18" s="195"/>
      <c r="E18" s="66" t="s">
        <v>43</v>
      </c>
      <c r="F18" s="196" t="s">
        <v>44</v>
      </c>
      <c r="G18" s="197"/>
      <c r="H18" s="197"/>
      <c r="I18" s="197"/>
      <c r="J18" s="197"/>
      <c r="K18" s="198" t="s">
        <v>39</v>
      </c>
      <c r="L18" s="197"/>
      <c r="M18" s="197"/>
      <c r="N18" s="199" t="s">
        <v>40</v>
      </c>
      <c r="O18" s="197"/>
      <c r="P18" s="197"/>
      <c r="Q18" s="200">
        <v>1422.73</v>
      </c>
      <c r="R18" s="201"/>
      <c r="S18" s="67"/>
      <c r="T18" s="68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</row>
    <row r="19" spans="1:39" ht="18" customHeight="1">
      <c r="A19" s="69"/>
      <c r="B19" s="61">
        <v>5</v>
      </c>
      <c r="C19" s="168">
        <v>45114</v>
      </c>
      <c r="D19" s="169"/>
      <c r="E19" s="70" t="s">
        <v>43</v>
      </c>
      <c r="F19" s="185" t="s">
        <v>45</v>
      </c>
      <c r="G19" s="186"/>
      <c r="H19" s="186"/>
      <c r="I19" s="186"/>
      <c r="J19" s="186"/>
      <c r="K19" s="187" t="s">
        <v>39</v>
      </c>
      <c r="L19" s="186"/>
      <c r="M19" s="186"/>
      <c r="N19" s="193" t="s">
        <v>40</v>
      </c>
      <c r="O19" s="186"/>
      <c r="P19" s="186"/>
      <c r="Q19" s="189">
        <v>2330.19</v>
      </c>
      <c r="R19" s="190"/>
      <c r="S19" s="71"/>
      <c r="T19" s="7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</row>
    <row r="20" spans="1:39" ht="18" customHeight="1">
      <c r="A20" s="69"/>
      <c r="B20" s="61">
        <v>6</v>
      </c>
      <c r="C20" s="168">
        <v>45114</v>
      </c>
      <c r="D20" s="169"/>
      <c r="E20" s="70" t="s">
        <v>43</v>
      </c>
      <c r="F20" s="185" t="s">
        <v>46</v>
      </c>
      <c r="G20" s="186"/>
      <c r="H20" s="186"/>
      <c r="I20" s="186"/>
      <c r="J20" s="186"/>
      <c r="K20" s="187" t="s">
        <v>39</v>
      </c>
      <c r="L20" s="186"/>
      <c r="M20" s="186"/>
      <c r="N20" s="193" t="s">
        <v>40</v>
      </c>
      <c r="O20" s="186"/>
      <c r="P20" s="186"/>
      <c r="Q20" s="189">
        <v>6113.45</v>
      </c>
      <c r="R20" s="190"/>
      <c r="S20" s="71"/>
      <c r="T20" s="7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</row>
    <row r="21" spans="1:39" ht="18" customHeight="1">
      <c r="A21" s="69"/>
      <c r="B21" s="61">
        <v>7</v>
      </c>
      <c r="C21" s="168">
        <v>45114</v>
      </c>
      <c r="D21" s="169"/>
      <c r="E21" s="70" t="s">
        <v>43</v>
      </c>
      <c r="F21" s="185" t="s">
        <v>47</v>
      </c>
      <c r="G21" s="186"/>
      <c r="H21" s="186"/>
      <c r="I21" s="186"/>
      <c r="J21" s="186"/>
      <c r="K21" s="187" t="s">
        <v>39</v>
      </c>
      <c r="L21" s="186"/>
      <c r="M21" s="186"/>
      <c r="N21" s="193" t="s">
        <v>40</v>
      </c>
      <c r="O21" s="186"/>
      <c r="P21" s="186"/>
      <c r="Q21" s="189">
        <v>5849.86</v>
      </c>
      <c r="R21" s="190"/>
      <c r="S21" s="71"/>
      <c r="T21" s="7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</row>
    <row r="22" spans="1:39" ht="18" customHeight="1">
      <c r="A22" s="69"/>
      <c r="B22" s="61">
        <v>8</v>
      </c>
      <c r="C22" s="168">
        <v>45114</v>
      </c>
      <c r="D22" s="169"/>
      <c r="E22" s="70" t="s">
        <v>43</v>
      </c>
      <c r="F22" s="185" t="s">
        <v>48</v>
      </c>
      <c r="G22" s="186"/>
      <c r="H22" s="186"/>
      <c r="I22" s="186"/>
      <c r="J22" s="186"/>
      <c r="K22" s="187" t="s">
        <v>39</v>
      </c>
      <c r="L22" s="186"/>
      <c r="M22" s="186"/>
      <c r="N22" s="193" t="s">
        <v>40</v>
      </c>
      <c r="O22" s="186"/>
      <c r="P22" s="186"/>
      <c r="Q22" s="189">
        <v>349.65</v>
      </c>
      <c r="R22" s="190"/>
      <c r="S22" s="71"/>
      <c r="T22" s="7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</row>
    <row r="23" spans="1:39" ht="18" customHeight="1">
      <c r="A23" s="73"/>
      <c r="B23" s="61">
        <v>9</v>
      </c>
      <c r="C23" s="168">
        <v>45114</v>
      </c>
      <c r="D23" s="169"/>
      <c r="E23" s="70" t="s">
        <v>43</v>
      </c>
      <c r="F23" s="185" t="s">
        <v>49</v>
      </c>
      <c r="G23" s="186"/>
      <c r="H23" s="186"/>
      <c r="I23" s="186"/>
      <c r="J23" s="186"/>
      <c r="K23" s="187" t="s">
        <v>39</v>
      </c>
      <c r="L23" s="186"/>
      <c r="M23" s="186"/>
      <c r="N23" s="193" t="s">
        <v>40</v>
      </c>
      <c r="O23" s="186"/>
      <c r="P23" s="186"/>
      <c r="Q23" s="189">
        <v>1770.69</v>
      </c>
      <c r="R23" s="190"/>
      <c r="S23" s="74"/>
      <c r="T23" s="75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</row>
    <row r="24" spans="1:39" ht="18" customHeight="1">
      <c r="A24" s="73"/>
      <c r="B24" s="61">
        <v>10</v>
      </c>
      <c r="C24" s="168">
        <v>45114</v>
      </c>
      <c r="D24" s="169"/>
      <c r="E24" s="70" t="s">
        <v>43</v>
      </c>
      <c r="F24" s="185" t="s">
        <v>50</v>
      </c>
      <c r="G24" s="186"/>
      <c r="H24" s="186"/>
      <c r="I24" s="186"/>
      <c r="J24" s="186"/>
      <c r="K24" s="187" t="s">
        <v>39</v>
      </c>
      <c r="L24" s="186"/>
      <c r="M24" s="186"/>
      <c r="N24" s="193" t="s">
        <v>40</v>
      </c>
      <c r="O24" s="186"/>
      <c r="P24" s="186"/>
      <c r="Q24" s="189">
        <v>1786.75</v>
      </c>
      <c r="R24" s="190"/>
      <c r="S24" s="74"/>
      <c r="T24" s="75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</row>
    <row r="25" spans="1:39" ht="18" customHeight="1">
      <c r="A25" s="73"/>
      <c r="B25" s="61">
        <v>11</v>
      </c>
      <c r="C25" s="168">
        <v>45114</v>
      </c>
      <c r="D25" s="169"/>
      <c r="E25" s="70" t="s">
        <v>43</v>
      </c>
      <c r="F25" s="185" t="s">
        <v>51</v>
      </c>
      <c r="G25" s="186"/>
      <c r="H25" s="186"/>
      <c r="I25" s="186"/>
      <c r="J25" s="186"/>
      <c r="K25" s="187" t="s">
        <v>39</v>
      </c>
      <c r="L25" s="186"/>
      <c r="M25" s="186"/>
      <c r="N25" s="188" t="s">
        <v>40</v>
      </c>
      <c r="O25" s="186"/>
      <c r="P25" s="186"/>
      <c r="Q25" s="189">
        <v>3947.49</v>
      </c>
      <c r="R25" s="190"/>
      <c r="S25" s="74"/>
      <c r="T25" s="76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</row>
    <row r="26" spans="1:39" ht="18" customHeight="1">
      <c r="A26" s="73"/>
      <c r="B26" s="61">
        <v>12</v>
      </c>
      <c r="C26" s="168">
        <v>45114</v>
      </c>
      <c r="D26" s="169"/>
      <c r="E26" s="70" t="s">
        <v>43</v>
      </c>
      <c r="F26" s="185" t="s">
        <v>52</v>
      </c>
      <c r="G26" s="186"/>
      <c r="H26" s="186"/>
      <c r="I26" s="186"/>
      <c r="J26" s="186"/>
      <c r="K26" s="187"/>
      <c r="L26" s="186"/>
      <c r="M26" s="186"/>
      <c r="N26" s="188" t="s">
        <v>40</v>
      </c>
      <c r="O26" s="186"/>
      <c r="P26" s="186"/>
      <c r="Q26" s="189">
        <v>3655.85</v>
      </c>
      <c r="R26" s="190"/>
      <c r="S26" s="74"/>
      <c r="T26" s="76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</row>
    <row r="27" spans="1:39" ht="18" customHeight="1">
      <c r="A27" s="73"/>
      <c r="B27" s="61">
        <v>13</v>
      </c>
      <c r="C27" s="168">
        <v>45114</v>
      </c>
      <c r="D27" s="169"/>
      <c r="E27" s="70" t="s">
        <v>43</v>
      </c>
      <c r="F27" s="185" t="s">
        <v>53</v>
      </c>
      <c r="G27" s="186"/>
      <c r="H27" s="186"/>
      <c r="I27" s="186"/>
      <c r="J27" s="186"/>
      <c r="K27" s="187" t="s">
        <v>39</v>
      </c>
      <c r="L27" s="186"/>
      <c r="M27" s="186"/>
      <c r="N27" s="188" t="s">
        <v>40</v>
      </c>
      <c r="O27" s="186"/>
      <c r="P27" s="186"/>
      <c r="Q27" s="189">
        <v>3959.39</v>
      </c>
      <c r="R27" s="190"/>
      <c r="S27" s="74"/>
      <c r="T27" s="75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1:39" ht="18" customHeight="1" thickBot="1">
      <c r="A28" s="73"/>
      <c r="B28" s="61">
        <v>14</v>
      </c>
      <c r="C28" s="168">
        <v>45114</v>
      </c>
      <c r="D28" s="169"/>
      <c r="E28" s="70" t="s">
        <v>43</v>
      </c>
      <c r="F28" s="185" t="s">
        <v>54</v>
      </c>
      <c r="G28" s="186"/>
      <c r="H28" s="186"/>
      <c r="I28" s="186"/>
      <c r="J28" s="186"/>
      <c r="K28" s="187" t="s">
        <v>39</v>
      </c>
      <c r="L28" s="186"/>
      <c r="M28" s="186"/>
      <c r="N28" s="188" t="s">
        <v>40</v>
      </c>
      <c r="O28" s="186"/>
      <c r="P28" s="186"/>
      <c r="Q28" s="189">
        <v>5410.19</v>
      </c>
      <c r="R28" s="190"/>
      <c r="S28" s="74"/>
      <c r="T28" s="75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</row>
    <row r="29" spans="1:39" ht="18" customHeight="1">
      <c r="A29" s="77"/>
      <c r="B29" s="61">
        <v>15</v>
      </c>
      <c r="C29" s="168">
        <v>45114</v>
      </c>
      <c r="D29" s="169"/>
      <c r="E29" s="70" t="s">
        <v>43</v>
      </c>
      <c r="F29" s="185" t="s">
        <v>55</v>
      </c>
      <c r="G29" s="186"/>
      <c r="H29" s="186"/>
      <c r="I29" s="186"/>
      <c r="J29" s="186"/>
      <c r="K29" s="187" t="s">
        <v>39</v>
      </c>
      <c r="L29" s="186"/>
      <c r="M29" s="186"/>
      <c r="N29" s="188" t="s">
        <v>40</v>
      </c>
      <c r="O29" s="186"/>
      <c r="P29" s="186"/>
      <c r="Q29" s="189">
        <v>4466.37</v>
      </c>
      <c r="R29" s="190"/>
      <c r="S29" s="74"/>
      <c r="T29" s="75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8"/>
    </row>
    <row r="30" spans="1:39" ht="18" customHeight="1">
      <c r="A30" s="77"/>
      <c r="B30" s="61">
        <v>16</v>
      </c>
      <c r="C30" s="168">
        <v>45114</v>
      </c>
      <c r="D30" s="169"/>
      <c r="E30" s="70" t="s">
        <v>43</v>
      </c>
      <c r="F30" s="185" t="s">
        <v>56</v>
      </c>
      <c r="G30" s="186"/>
      <c r="H30" s="186"/>
      <c r="I30" s="186"/>
      <c r="J30" s="186"/>
      <c r="K30" s="187" t="s">
        <v>39</v>
      </c>
      <c r="L30" s="186"/>
      <c r="M30" s="186"/>
      <c r="N30" s="188" t="s">
        <v>40</v>
      </c>
      <c r="O30" s="186"/>
      <c r="P30" s="186"/>
      <c r="Q30" s="189">
        <v>3643.41</v>
      </c>
      <c r="R30" s="190"/>
      <c r="S30" s="74"/>
      <c r="T30" s="75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</row>
    <row r="31" spans="1:39" ht="18" customHeight="1">
      <c r="A31" s="77"/>
      <c r="B31" s="61">
        <v>17</v>
      </c>
      <c r="C31" s="168">
        <v>45114</v>
      </c>
      <c r="D31" s="169"/>
      <c r="E31" s="70" t="s">
        <v>43</v>
      </c>
      <c r="F31" s="185" t="s">
        <v>57</v>
      </c>
      <c r="G31" s="186"/>
      <c r="H31" s="186"/>
      <c r="I31" s="186"/>
      <c r="J31" s="186"/>
      <c r="K31" s="187" t="s">
        <v>39</v>
      </c>
      <c r="L31" s="186"/>
      <c r="M31" s="186"/>
      <c r="N31" s="188" t="s">
        <v>40</v>
      </c>
      <c r="O31" s="186"/>
      <c r="P31" s="186"/>
      <c r="Q31" s="189">
        <v>4840.2299999999996</v>
      </c>
      <c r="R31" s="190"/>
      <c r="S31" s="74"/>
      <c r="T31" s="75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1:39" ht="18" customHeight="1">
      <c r="A32" s="77"/>
      <c r="B32" s="61">
        <v>18</v>
      </c>
      <c r="C32" s="168">
        <v>45114</v>
      </c>
      <c r="D32" s="169"/>
      <c r="E32" s="70" t="s">
        <v>43</v>
      </c>
      <c r="F32" s="185" t="s">
        <v>58</v>
      </c>
      <c r="G32" s="186"/>
      <c r="H32" s="186"/>
      <c r="I32" s="186"/>
      <c r="J32" s="186"/>
      <c r="K32" s="187" t="s">
        <v>39</v>
      </c>
      <c r="L32" s="186"/>
      <c r="M32" s="186"/>
      <c r="N32" s="188" t="s">
        <v>40</v>
      </c>
      <c r="O32" s="186"/>
      <c r="P32" s="186"/>
      <c r="Q32" s="189">
        <v>2423.19</v>
      </c>
      <c r="R32" s="190"/>
      <c r="S32" s="74"/>
      <c r="T32" s="75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1:39" ht="18" customHeight="1">
      <c r="A33" s="77"/>
      <c r="B33" s="61">
        <v>19</v>
      </c>
      <c r="C33" s="168">
        <v>45114</v>
      </c>
      <c r="D33" s="169"/>
      <c r="E33" s="70" t="s">
        <v>43</v>
      </c>
      <c r="F33" s="185" t="s">
        <v>59</v>
      </c>
      <c r="G33" s="186"/>
      <c r="H33" s="186"/>
      <c r="I33" s="186"/>
      <c r="J33" s="186"/>
      <c r="K33" s="187" t="s">
        <v>39</v>
      </c>
      <c r="L33" s="186"/>
      <c r="M33" s="186"/>
      <c r="N33" s="188" t="s">
        <v>40</v>
      </c>
      <c r="O33" s="186"/>
      <c r="P33" s="186"/>
      <c r="Q33" s="189">
        <v>4827.68</v>
      </c>
      <c r="R33" s="190"/>
      <c r="S33" s="79"/>
      <c r="T33" s="75"/>
      <c r="U33" s="74"/>
      <c r="V33" s="74"/>
      <c r="W33" s="74"/>
      <c r="X33" s="74"/>
      <c r="Y33" s="74"/>
      <c r="Z33" s="74"/>
      <c r="AA33" s="80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1:39" ht="18" customHeight="1">
      <c r="A34" s="77"/>
      <c r="B34" s="61">
        <v>20</v>
      </c>
      <c r="C34" s="168">
        <v>45114</v>
      </c>
      <c r="D34" s="169"/>
      <c r="E34" s="70" t="s">
        <v>43</v>
      </c>
      <c r="F34" s="185" t="s">
        <v>60</v>
      </c>
      <c r="G34" s="186"/>
      <c r="H34" s="186"/>
      <c r="I34" s="186"/>
      <c r="J34" s="186"/>
      <c r="K34" s="187" t="s">
        <v>39</v>
      </c>
      <c r="L34" s="186"/>
      <c r="M34" s="186"/>
      <c r="N34" s="188" t="s">
        <v>40</v>
      </c>
      <c r="O34" s="186"/>
      <c r="P34" s="186"/>
      <c r="Q34" s="189">
        <v>4126.67</v>
      </c>
      <c r="R34" s="190"/>
      <c r="S34" s="79"/>
      <c r="T34" s="75"/>
      <c r="U34" s="74"/>
      <c r="V34" s="74"/>
      <c r="W34" s="74"/>
      <c r="X34" s="74"/>
      <c r="Y34" s="74"/>
      <c r="Z34" s="74"/>
      <c r="AA34" s="80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</row>
    <row r="35" spans="1:39" ht="18" customHeight="1">
      <c r="A35" s="77"/>
      <c r="B35" s="61">
        <v>21</v>
      </c>
      <c r="C35" s="168">
        <v>45114</v>
      </c>
      <c r="D35" s="169"/>
      <c r="E35" s="70" t="s">
        <v>43</v>
      </c>
      <c r="F35" s="185" t="s">
        <v>61</v>
      </c>
      <c r="G35" s="186"/>
      <c r="H35" s="186"/>
      <c r="I35" s="186"/>
      <c r="J35" s="186"/>
      <c r="K35" s="187" t="s">
        <v>39</v>
      </c>
      <c r="L35" s="186"/>
      <c r="M35" s="186"/>
      <c r="N35" s="188" t="s">
        <v>40</v>
      </c>
      <c r="O35" s="186"/>
      <c r="P35" s="186"/>
      <c r="Q35" s="189">
        <v>2480.98</v>
      </c>
      <c r="R35" s="190"/>
      <c r="S35" s="74"/>
      <c r="T35" s="75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1:39" ht="18" customHeight="1">
      <c r="A36" s="77"/>
      <c r="B36" s="61">
        <v>22</v>
      </c>
      <c r="C36" s="168">
        <v>45114</v>
      </c>
      <c r="D36" s="169"/>
      <c r="E36" s="70" t="s">
        <v>43</v>
      </c>
      <c r="F36" s="185" t="s">
        <v>62</v>
      </c>
      <c r="G36" s="186"/>
      <c r="H36" s="186"/>
      <c r="I36" s="186"/>
      <c r="J36" s="186"/>
      <c r="K36" s="187" t="s">
        <v>39</v>
      </c>
      <c r="L36" s="186"/>
      <c r="M36" s="186"/>
      <c r="N36" s="188" t="s">
        <v>40</v>
      </c>
      <c r="O36" s="186"/>
      <c r="P36" s="186"/>
      <c r="Q36" s="189">
        <v>3777.41</v>
      </c>
      <c r="R36" s="190"/>
      <c r="S36" s="74"/>
      <c r="T36" s="81"/>
      <c r="U36" s="191"/>
      <c r="V36" s="192"/>
      <c r="W36" s="192"/>
      <c r="X36" s="192"/>
      <c r="Y36" s="192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</row>
    <row r="37" spans="1:39" ht="18" customHeight="1">
      <c r="A37" s="77"/>
      <c r="B37" s="61">
        <v>23</v>
      </c>
      <c r="C37" s="168">
        <v>45114</v>
      </c>
      <c r="D37" s="169"/>
      <c r="E37" s="70" t="s">
        <v>43</v>
      </c>
      <c r="F37" s="185" t="s">
        <v>63</v>
      </c>
      <c r="G37" s="186"/>
      <c r="H37" s="186"/>
      <c r="I37" s="186"/>
      <c r="J37" s="186"/>
      <c r="K37" s="187" t="s">
        <v>39</v>
      </c>
      <c r="L37" s="186"/>
      <c r="M37" s="186"/>
      <c r="N37" s="188" t="s">
        <v>40</v>
      </c>
      <c r="O37" s="186"/>
      <c r="P37" s="186"/>
      <c r="Q37" s="189">
        <v>1715.52</v>
      </c>
      <c r="R37" s="190"/>
      <c r="S37" s="74"/>
      <c r="T37" s="75"/>
      <c r="U37" s="191"/>
      <c r="V37" s="192"/>
      <c r="W37" s="192"/>
      <c r="X37" s="192"/>
      <c r="Y37" s="192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</row>
    <row r="38" spans="1:39" ht="18" customHeight="1">
      <c r="A38" s="77"/>
      <c r="B38" s="61">
        <v>24</v>
      </c>
      <c r="C38" s="168">
        <v>45114</v>
      </c>
      <c r="D38" s="169"/>
      <c r="E38" s="70" t="s">
        <v>43</v>
      </c>
      <c r="F38" s="185" t="s">
        <v>64</v>
      </c>
      <c r="G38" s="186"/>
      <c r="H38" s="186"/>
      <c r="I38" s="186"/>
      <c r="J38" s="186"/>
      <c r="K38" s="187" t="s">
        <v>39</v>
      </c>
      <c r="L38" s="186"/>
      <c r="M38" s="186"/>
      <c r="N38" s="188" t="s">
        <v>40</v>
      </c>
      <c r="O38" s="186"/>
      <c r="P38" s="186"/>
      <c r="Q38" s="189">
        <v>1613.89</v>
      </c>
      <c r="R38" s="190"/>
      <c r="S38" s="82"/>
      <c r="T38" s="75"/>
      <c r="U38" s="191"/>
      <c r="V38" s="192"/>
      <c r="W38" s="192"/>
      <c r="X38" s="192"/>
      <c r="Y38" s="192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</row>
    <row r="39" spans="1:39" ht="18" customHeight="1">
      <c r="A39" s="77"/>
      <c r="B39" s="61">
        <v>25</v>
      </c>
      <c r="C39" s="168">
        <v>45114</v>
      </c>
      <c r="D39" s="169"/>
      <c r="E39" s="70" t="s">
        <v>43</v>
      </c>
      <c r="F39" s="185" t="s">
        <v>65</v>
      </c>
      <c r="G39" s="186"/>
      <c r="H39" s="186"/>
      <c r="I39" s="186"/>
      <c r="J39" s="186"/>
      <c r="K39" s="187" t="s">
        <v>39</v>
      </c>
      <c r="L39" s="186"/>
      <c r="M39" s="186"/>
      <c r="N39" s="188" t="s">
        <v>40</v>
      </c>
      <c r="O39" s="186"/>
      <c r="P39" s="186"/>
      <c r="Q39" s="189">
        <v>1795.95</v>
      </c>
      <c r="R39" s="190"/>
      <c r="S39" s="83"/>
      <c r="T39" s="75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</row>
    <row r="40" spans="1:39" ht="18" customHeight="1">
      <c r="A40" s="77"/>
      <c r="B40" s="61">
        <v>26</v>
      </c>
      <c r="C40" s="168">
        <v>45114</v>
      </c>
      <c r="D40" s="169"/>
      <c r="E40" s="70" t="s">
        <v>43</v>
      </c>
      <c r="F40" s="185" t="s">
        <v>66</v>
      </c>
      <c r="G40" s="186"/>
      <c r="H40" s="186"/>
      <c r="I40" s="186"/>
      <c r="J40" s="186"/>
      <c r="K40" s="187" t="s">
        <v>39</v>
      </c>
      <c r="L40" s="186"/>
      <c r="M40" s="186"/>
      <c r="N40" s="188" t="s">
        <v>40</v>
      </c>
      <c r="O40" s="186"/>
      <c r="P40" s="186"/>
      <c r="Q40" s="189">
        <v>1174.93</v>
      </c>
      <c r="R40" s="190"/>
      <c r="S40" s="83"/>
      <c r="T40" s="8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</row>
    <row r="41" spans="1:39" ht="18" customHeight="1">
      <c r="A41" s="77"/>
      <c r="B41" s="61">
        <v>27</v>
      </c>
      <c r="C41" s="168">
        <v>45114</v>
      </c>
      <c r="D41" s="169"/>
      <c r="E41" s="70" t="s">
        <v>43</v>
      </c>
      <c r="F41" s="185" t="s">
        <v>67</v>
      </c>
      <c r="G41" s="186"/>
      <c r="H41" s="186"/>
      <c r="I41" s="186"/>
      <c r="J41" s="186"/>
      <c r="K41" s="187" t="s">
        <v>39</v>
      </c>
      <c r="L41" s="186"/>
      <c r="M41" s="186"/>
      <c r="N41" s="188" t="s">
        <v>40</v>
      </c>
      <c r="O41" s="186"/>
      <c r="P41" s="186"/>
      <c r="Q41" s="189">
        <v>3631.47</v>
      </c>
      <c r="R41" s="190"/>
      <c r="S41" s="83"/>
      <c r="T41" s="85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</row>
    <row r="42" spans="1:39" ht="18" customHeight="1" thickBot="1">
      <c r="A42" s="77"/>
      <c r="B42" s="61">
        <v>28</v>
      </c>
      <c r="C42" s="168">
        <v>45114</v>
      </c>
      <c r="D42" s="169"/>
      <c r="E42" s="70" t="s">
        <v>43</v>
      </c>
      <c r="F42" s="185" t="s">
        <v>68</v>
      </c>
      <c r="G42" s="186"/>
      <c r="H42" s="186"/>
      <c r="I42" s="186"/>
      <c r="J42" s="186"/>
      <c r="K42" s="187" t="s">
        <v>39</v>
      </c>
      <c r="L42" s="186"/>
      <c r="M42" s="186"/>
      <c r="N42" s="188" t="s">
        <v>40</v>
      </c>
      <c r="O42" s="186"/>
      <c r="P42" s="186"/>
      <c r="Q42" s="189">
        <v>1866.73</v>
      </c>
      <c r="R42" s="190"/>
      <c r="S42" s="83"/>
      <c r="T42" s="86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</row>
    <row r="43" spans="1:39" ht="18" customHeight="1" thickBot="1">
      <c r="A43" s="77"/>
      <c r="B43" s="61">
        <v>29</v>
      </c>
      <c r="C43" s="168">
        <v>45114</v>
      </c>
      <c r="D43" s="169"/>
      <c r="E43" s="70" t="s">
        <v>43</v>
      </c>
      <c r="F43" s="170" t="s">
        <v>69</v>
      </c>
      <c r="G43" s="171"/>
      <c r="H43" s="171"/>
      <c r="I43" s="171"/>
      <c r="J43" s="171"/>
      <c r="K43" s="172" t="s">
        <v>39</v>
      </c>
      <c r="L43" s="171"/>
      <c r="M43" s="171"/>
      <c r="N43" s="173" t="s">
        <v>40</v>
      </c>
      <c r="O43" s="171"/>
      <c r="P43" s="171"/>
      <c r="Q43" s="174">
        <v>3643.41</v>
      </c>
      <c r="R43" s="175"/>
      <c r="S43" s="87">
        <f>SUM(Q18:R43)</f>
        <v>82624.08</v>
      </c>
      <c r="T43" s="86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</row>
    <row r="44" spans="1:39" ht="18" customHeight="1" thickBot="1">
      <c r="A44" s="77"/>
      <c r="B44" s="61">
        <v>30</v>
      </c>
      <c r="C44" s="176">
        <v>45114</v>
      </c>
      <c r="D44" s="177"/>
      <c r="E44" s="88" t="s">
        <v>70</v>
      </c>
      <c r="F44" s="178" t="s">
        <v>71</v>
      </c>
      <c r="G44" s="179"/>
      <c r="H44" s="179"/>
      <c r="I44" s="179"/>
      <c r="J44" s="180"/>
      <c r="K44" s="181" t="s">
        <v>39</v>
      </c>
      <c r="L44" s="179"/>
      <c r="M44" s="180"/>
      <c r="N44" s="182" t="s">
        <v>72</v>
      </c>
      <c r="O44" s="179"/>
      <c r="P44" s="180"/>
      <c r="Q44" s="183">
        <v>628</v>
      </c>
      <c r="R44" s="184"/>
      <c r="S44" s="67"/>
      <c r="T44" s="89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</row>
    <row r="45" spans="1:39" ht="18" customHeight="1" thickTop="1" thickBot="1">
      <c r="A45" s="77"/>
      <c r="B45" s="61">
        <v>31</v>
      </c>
      <c r="C45" s="155">
        <v>45114</v>
      </c>
      <c r="D45" s="156"/>
      <c r="E45" s="90" t="s">
        <v>70</v>
      </c>
      <c r="F45" s="157" t="s">
        <v>73</v>
      </c>
      <c r="G45" s="158"/>
      <c r="H45" s="158"/>
      <c r="I45" s="158"/>
      <c r="J45" s="159"/>
      <c r="K45" s="160" t="s">
        <v>39</v>
      </c>
      <c r="L45" s="158"/>
      <c r="M45" s="159"/>
      <c r="N45" s="161" t="s">
        <v>72</v>
      </c>
      <c r="O45" s="158"/>
      <c r="P45" s="159"/>
      <c r="Q45" s="162">
        <v>600</v>
      </c>
      <c r="R45" s="163"/>
      <c r="S45" s="91">
        <f>SUM(Q44:R45)</f>
        <v>1228</v>
      </c>
      <c r="T45" s="89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</row>
    <row r="46" spans="1:39" ht="18" customHeight="1">
      <c r="A46" s="77"/>
      <c r="B46" s="61">
        <v>32</v>
      </c>
      <c r="C46" s="149">
        <v>45114</v>
      </c>
      <c r="D46" s="150"/>
      <c r="E46" s="92" t="s">
        <v>74</v>
      </c>
      <c r="F46" s="164" t="s">
        <v>75</v>
      </c>
      <c r="G46" s="150"/>
      <c r="H46" s="150"/>
      <c r="I46" s="150"/>
      <c r="J46" s="150"/>
      <c r="K46" s="165">
        <v>45110</v>
      </c>
      <c r="L46" s="150"/>
      <c r="M46" s="150"/>
      <c r="N46" s="166" t="s">
        <v>76</v>
      </c>
      <c r="O46" s="150"/>
      <c r="P46" s="150"/>
      <c r="Q46" s="167">
        <v>9</v>
      </c>
      <c r="R46" s="150"/>
      <c r="S46" s="93"/>
      <c r="T46" s="89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</row>
    <row r="47" spans="1:39" ht="18" customHeight="1">
      <c r="A47" s="77"/>
      <c r="B47" s="61">
        <v>33</v>
      </c>
      <c r="C47" s="149">
        <v>45114</v>
      </c>
      <c r="D47" s="150"/>
      <c r="E47" s="94" t="s">
        <v>77</v>
      </c>
      <c r="F47" s="151" t="s">
        <v>75</v>
      </c>
      <c r="G47" s="147"/>
      <c r="H47" s="147"/>
      <c r="I47" s="147"/>
      <c r="J47" s="147"/>
      <c r="K47" s="152">
        <v>45110</v>
      </c>
      <c r="L47" s="147"/>
      <c r="M47" s="147"/>
      <c r="N47" s="153" t="s">
        <v>76</v>
      </c>
      <c r="O47" s="147"/>
      <c r="P47" s="147"/>
      <c r="Q47" s="154">
        <v>9558.06</v>
      </c>
      <c r="R47" s="147"/>
      <c r="S47" s="95"/>
      <c r="T47" s="89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</row>
    <row r="48" spans="1:39" ht="18" customHeight="1">
      <c r="A48" s="77"/>
      <c r="B48" s="61">
        <v>34</v>
      </c>
      <c r="C48" s="149">
        <v>45114</v>
      </c>
      <c r="D48" s="150"/>
      <c r="E48" s="92" t="s">
        <v>78</v>
      </c>
      <c r="F48" s="151" t="s">
        <v>79</v>
      </c>
      <c r="G48" s="147"/>
      <c r="H48" s="147"/>
      <c r="I48" s="147"/>
      <c r="J48" s="147"/>
      <c r="K48" s="152">
        <v>45110</v>
      </c>
      <c r="L48" s="147"/>
      <c r="M48" s="147"/>
      <c r="N48" s="153" t="s">
        <v>76</v>
      </c>
      <c r="O48" s="147"/>
      <c r="P48" s="147"/>
      <c r="Q48" s="154">
        <v>60</v>
      </c>
      <c r="R48" s="147"/>
      <c r="S48" s="95"/>
      <c r="T48" s="89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</row>
    <row r="49" spans="1:39" ht="18" customHeight="1">
      <c r="A49" s="77"/>
      <c r="B49" s="61">
        <v>35</v>
      </c>
      <c r="C49" s="149">
        <v>45114</v>
      </c>
      <c r="D49" s="150"/>
      <c r="E49" s="94" t="s">
        <v>80</v>
      </c>
      <c r="F49" s="148" t="s">
        <v>81</v>
      </c>
      <c r="G49" s="147"/>
      <c r="H49" s="147"/>
      <c r="I49" s="147"/>
      <c r="J49" s="147"/>
      <c r="K49" s="138">
        <v>45110</v>
      </c>
      <c r="L49" s="147"/>
      <c r="M49" s="147"/>
      <c r="N49" s="140" t="s">
        <v>76</v>
      </c>
      <c r="O49" s="147"/>
      <c r="P49" s="147"/>
      <c r="Q49" s="141">
        <v>60</v>
      </c>
      <c r="R49" s="147"/>
      <c r="S49" s="96"/>
      <c r="T49" s="85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</row>
    <row r="50" spans="1:39" ht="18" customHeight="1">
      <c r="A50" s="77"/>
      <c r="B50" s="61">
        <v>36</v>
      </c>
      <c r="C50" s="149">
        <v>45114</v>
      </c>
      <c r="D50" s="150"/>
      <c r="E50" s="92" t="s">
        <v>82</v>
      </c>
      <c r="F50" s="148" t="s">
        <v>83</v>
      </c>
      <c r="G50" s="147"/>
      <c r="H50" s="147"/>
      <c r="I50" s="147"/>
      <c r="J50" s="147"/>
      <c r="K50" s="138">
        <v>45110</v>
      </c>
      <c r="L50" s="147"/>
      <c r="M50" s="147"/>
      <c r="N50" s="140" t="s">
        <v>76</v>
      </c>
      <c r="O50" s="147"/>
      <c r="P50" s="147"/>
      <c r="Q50" s="141">
        <v>60</v>
      </c>
      <c r="R50" s="147"/>
      <c r="S50" s="96"/>
      <c r="T50" s="85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</row>
    <row r="51" spans="1:39" ht="18" customHeight="1">
      <c r="A51" s="77"/>
      <c r="B51" s="61">
        <v>37</v>
      </c>
      <c r="C51" s="149">
        <v>45114</v>
      </c>
      <c r="D51" s="150"/>
      <c r="E51" s="94" t="s">
        <v>84</v>
      </c>
      <c r="F51" s="148" t="s">
        <v>85</v>
      </c>
      <c r="G51" s="147"/>
      <c r="H51" s="147"/>
      <c r="I51" s="147"/>
      <c r="J51" s="147"/>
      <c r="K51" s="138" t="s">
        <v>39</v>
      </c>
      <c r="L51" s="147"/>
      <c r="M51" s="147"/>
      <c r="N51" s="140" t="s">
        <v>72</v>
      </c>
      <c r="O51" s="147"/>
      <c r="P51" s="147"/>
      <c r="Q51" s="141">
        <v>2380.21</v>
      </c>
      <c r="R51" s="147"/>
      <c r="S51" s="96"/>
      <c r="T51" s="85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</row>
    <row r="52" spans="1:39" ht="18" customHeight="1">
      <c r="A52" s="77"/>
      <c r="B52" s="61">
        <v>38</v>
      </c>
      <c r="C52" s="149">
        <v>45114</v>
      </c>
      <c r="D52" s="150"/>
      <c r="E52" s="92" t="s">
        <v>86</v>
      </c>
      <c r="F52" s="148" t="s">
        <v>87</v>
      </c>
      <c r="G52" s="147"/>
      <c r="H52" s="147"/>
      <c r="I52" s="147"/>
      <c r="J52" s="147"/>
      <c r="K52" s="138" t="s">
        <v>39</v>
      </c>
      <c r="L52" s="147"/>
      <c r="M52" s="147"/>
      <c r="N52" s="140" t="s">
        <v>72</v>
      </c>
      <c r="O52" s="147"/>
      <c r="P52" s="147"/>
      <c r="Q52" s="141">
        <v>7217.04</v>
      </c>
      <c r="R52" s="147"/>
      <c r="S52" s="96"/>
      <c r="T52" s="85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39" ht="18" customHeight="1">
      <c r="A53" s="77"/>
      <c r="B53" s="61">
        <v>39</v>
      </c>
      <c r="C53" s="149">
        <v>45114</v>
      </c>
      <c r="D53" s="150"/>
      <c r="E53" s="94" t="s">
        <v>88</v>
      </c>
      <c r="F53" s="148" t="s">
        <v>89</v>
      </c>
      <c r="G53" s="147"/>
      <c r="H53" s="147"/>
      <c r="I53" s="147"/>
      <c r="J53" s="147"/>
      <c r="K53" s="138" t="s">
        <v>39</v>
      </c>
      <c r="L53" s="147"/>
      <c r="M53" s="147"/>
      <c r="N53" s="140" t="s">
        <v>72</v>
      </c>
      <c r="O53" s="147"/>
      <c r="P53" s="147"/>
      <c r="Q53" s="141">
        <v>2773.87</v>
      </c>
      <c r="R53" s="147"/>
      <c r="S53" s="96"/>
      <c r="T53" s="85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</row>
    <row r="54" spans="1:39" ht="18" customHeight="1">
      <c r="A54" s="77"/>
      <c r="B54" s="61">
        <v>40</v>
      </c>
      <c r="C54" s="149">
        <v>45114</v>
      </c>
      <c r="D54" s="150"/>
      <c r="E54" s="92" t="s">
        <v>90</v>
      </c>
      <c r="F54" s="148" t="s">
        <v>91</v>
      </c>
      <c r="G54" s="147"/>
      <c r="H54" s="147"/>
      <c r="I54" s="147"/>
      <c r="J54" s="147"/>
      <c r="K54" s="138" t="s">
        <v>39</v>
      </c>
      <c r="L54" s="147"/>
      <c r="M54" s="147"/>
      <c r="N54" s="140" t="s">
        <v>72</v>
      </c>
      <c r="O54" s="147"/>
      <c r="P54" s="147"/>
      <c r="Q54" s="141">
        <v>1362.28</v>
      </c>
      <c r="R54" s="147"/>
      <c r="S54" s="96"/>
      <c r="T54" s="97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</row>
    <row r="55" spans="1:39" ht="18" customHeight="1">
      <c r="A55" s="77"/>
      <c r="B55" s="61">
        <v>41</v>
      </c>
      <c r="C55" s="149">
        <v>45114</v>
      </c>
      <c r="D55" s="150"/>
      <c r="E55" s="94" t="s">
        <v>92</v>
      </c>
      <c r="F55" s="148" t="s">
        <v>93</v>
      </c>
      <c r="G55" s="147"/>
      <c r="H55" s="147"/>
      <c r="I55" s="147"/>
      <c r="J55" s="147"/>
      <c r="K55" s="138">
        <v>45104</v>
      </c>
      <c r="L55" s="147"/>
      <c r="M55" s="147"/>
      <c r="N55" s="140" t="s">
        <v>72</v>
      </c>
      <c r="O55" s="147"/>
      <c r="P55" s="147"/>
      <c r="Q55" s="141">
        <v>5313.08</v>
      </c>
      <c r="R55" s="147"/>
      <c r="S55" s="96"/>
      <c r="T55" s="97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</row>
    <row r="56" spans="1:39" ht="18" customHeight="1">
      <c r="A56" s="77"/>
      <c r="B56" s="61">
        <v>42</v>
      </c>
      <c r="C56" s="149">
        <v>45114</v>
      </c>
      <c r="D56" s="150"/>
      <c r="E56" s="92" t="s">
        <v>94</v>
      </c>
      <c r="F56" s="148" t="s">
        <v>95</v>
      </c>
      <c r="G56" s="147"/>
      <c r="H56" s="147"/>
      <c r="I56" s="147"/>
      <c r="J56" s="147"/>
      <c r="K56" s="138">
        <v>45104</v>
      </c>
      <c r="L56" s="147"/>
      <c r="M56" s="147"/>
      <c r="N56" s="140" t="s">
        <v>72</v>
      </c>
      <c r="O56" s="147"/>
      <c r="P56" s="147"/>
      <c r="Q56" s="141">
        <v>1600</v>
      </c>
      <c r="R56" s="147"/>
      <c r="S56" s="96"/>
      <c r="T56" s="97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</row>
    <row r="57" spans="1:39" ht="18" customHeight="1">
      <c r="A57" s="77"/>
      <c r="B57" s="61">
        <v>43</v>
      </c>
      <c r="C57" s="149">
        <v>45114</v>
      </c>
      <c r="D57" s="150"/>
      <c r="E57" s="94" t="s">
        <v>96</v>
      </c>
      <c r="F57" s="148" t="s">
        <v>97</v>
      </c>
      <c r="G57" s="147"/>
      <c r="H57" s="147"/>
      <c r="I57" s="147"/>
      <c r="J57" s="147"/>
      <c r="K57" s="138" t="s">
        <v>39</v>
      </c>
      <c r="L57" s="147"/>
      <c r="M57" s="147"/>
      <c r="N57" s="140" t="s">
        <v>40</v>
      </c>
      <c r="O57" s="147"/>
      <c r="P57" s="147"/>
      <c r="Q57" s="141">
        <v>478.55</v>
      </c>
      <c r="R57" s="147"/>
      <c r="S57" s="96"/>
      <c r="T57" s="97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</row>
    <row r="58" spans="1:39" ht="18" customHeight="1">
      <c r="A58" s="77"/>
      <c r="B58" s="61">
        <v>44</v>
      </c>
      <c r="C58" s="137">
        <v>45117</v>
      </c>
      <c r="D58" s="147"/>
      <c r="E58" s="99" t="s">
        <v>98</v>
      </c>
      <c r="F58" s="148" t="s">
        <v>99</v>
      </c>
      <c r="G58" s="147"/>
      <c r="H58" s="147"/>
      <c r="I58" s="147"/>
      <c r="J58" s="147"/>
      <c r="K58" s="138">
        <v>45105</v>
      </c>
      <c r="L58" s="147"/>
      <c r="M58" s="147"/>
      <c r="N58" s="140" t="s">
        <v>100</v>
      </c>
      <c r="O58" s="147"/>
      <c r="P58" s="147"/>
      <c r="Q58" s="141">
        <v>962.8</v>
      </c>
      <c r="R58" s="147"/>
      <c r="S58" s="96"/>
      <c r="T58" s="97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</row>
    <row r="59" spans="1:39" ht="18" customHeight="1">
      <c r="A59" s="77"/>
      <c r="B59" s="61">
        <v>45</v>
      </c>
      <c r="C59" s="137">
        <v>45117</v>
      </c>
      <c r="D59" s="147"/>
      <c r="E59" s="99" t="s">
        <v>101</v>
      </c>
      <c r="F59" s="148" t="s">
        <v>102</v>
      </c>
      <c r="G59" s="147"/>
      <c r="H59" s="147"/>
      <c r="I59" s="147"/>
      <c r="J59" s="147"/>
      <c r="K59" s="138">
        <v>45114</v>
      </c>
      <c r="L59" s="147"/>
      <c r="M59" s="147"/>
      <c r="N59" s="140" t="s">
        <v>76</v>
      </c>
      <c r="O59" s="147"/>
      <c r="P59" s="147"/>
      <c r="Q59" s="141">
        <v>143.97999999999999</v>
      </c>
      <c r="R59" s="147"/>
      <c r="S59" s="96"/>
      <c r="T59" s="97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</row>
    <row r="60" spans="1:39" ht="18" customHeight="1">
      <c r="A60" s="77"/>
      <c r="B60" s="61">
        <v>46</v>
      </c>
      <c r="C60" s="137">
        <v>45117</v>
      </c>
      <c r="D60" s="147"/>
      <c r="E60" s="99" t="s">
        <v>103</v>
      </c>
      <c r="F60" s="148" t="s">
        <v>104</v>
      </c>
      <c r="G60" s="147"/>
      <c r="H60" s="147"/>
      <c r="I60" s="147"/>
      <c r="J60" s="147"/>
      <c r="K60" s="138">
        <v>45114</v>
      </c>
      <c r="L60" s="147"/>
      <c r="M60" s="147"/>
      <c r="N60" s="140" t="s">
        <v>76</v>
      </c>
      <c r="O60" s="147"/>
      <c r="P60" s="147"/>
      <c r="Q60" s="141">
        <v>90.24</v>
      </c>
      <c r="R60" s="147"/>
      <c r="S60" s="96"/>
      <c r="T60" s="97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</row>
    <row r="61" spans="1:39" ht="18" customHeight="1">
      <c r="A61" s="77"/>
      <c r="B61" s="61">
        <v>47</v>
      </c>
      <c r="C61" s="137">
        <v>45117</v>
      </c>
      <c r="D61" s="147"/>
      <c r="E61" s="99" t="s">
        <v>105</v>
      </c>
      <c r="F61" s="148" t="s">
        <v>106</v>
      </c>
      <c r="G61" s="147"/>
      <c r="H61" s="147"/>
      <c r="I61" s="147"/>
      <c r="J61" s="147"/>
      <c r="K61" s="138">
        <v>45105</v>
      </c>
      <c r="L61" s="147"/>
      <c r="M61" s="147"/>
      <c r="N61" s="140" t="s">
        <v>76</v>
      </c>
      <c r="O61" s="147"/>
      <c r="P61" s="147"/>
      <c r="Q61" s="141">
        <v>90.25</v>
      </c>
      <c r="R61" s="147"/>
      <c r="S61" s="96"/>
      <c r="T61" s="97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</row>
    <row r="62" spans="1:39" ht="18" customHeight="1">
      <c r="A62" s="77"/>
      <c r="B62" s="61">
        <v>48</v>
      </c>
      <c r="C62" s="137">
        <v>45118</v>
      </c>
      <c r="D62" s="147"/>
      <c r="E62" s="99" t="s">
        <v>107</v>
      </c>
      <c r="F62" s="148" t="s">
        <v>108</v>
      </c>
      <c r="G62" s="147"/>
      <c r="H62" s="147"/>
      <c r="I62" s="147"/>
      <c r="J62" s="147"/>
      <c r="K62" s="138" t="s">
        <v>39</v>
      </c>
      <c r="L62" s="147"/>
      <c r="M62" s="147"/>
      <c r="N62" s="140" t="s">
        <v>40</v>
      </c>
      <c r="O62" s="147"/>
      <c r="P62" s="147"/>
      <c r="Q62" s="141">
        <v>889.6</v>
      </c>
      <c r="R62" s="147"/>
      <c r="S62" s="96"/>
      <c r="T62" s="97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</row>
    <row r="63" spans="1:39" ht="18" customHeight="1">
      <c r="A63" s="77"/>
      <c r="B63" s="61">
        <v>49</v>
      </c>
      <c r="C63" s="137">
        <v>45124</v>
      </c>
      <c r="D63" s="147"/>
      <c r="E63" s="99" t="s">
        <v>109</v>
      </c>
      <c r="F63" s="148" t="s">
        <v>110</v>
      </c>
      <c r="G63" s="147"/>
      <c r="H63" s="147"/>
      <c r="I63" s="147"/>
      <c r="J63" s="147"/>
      <c r="K63" s="138">
        <v>45108</v>
      </c>
      <c r="L63" s="147"/>
      <c r="M63" s="147"/>
      <c r="N63" s="140" t="s">
        <v>111</v>
      </c>
      <c r="O63" s="147"/>
      <c r="P63" s="147"/>
      <c r="Q63" s="141">
        <v>185.68</v>
      </c>
      <c r="R63" s="147"/>
      <c r="S63" s="96"/>
      <c r="T63" s="97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</row>
    <row r="64" spans="1:39" ht="18" customHeight="1">
      <c r="A64" s="77"/>
      <c r="B64" s="61">
        <v>50</v>
      </c>
      <c r="C64" s="137">
        <v>45127</v>
      </c>
      <c r="D64" s="147"/>
      <c r="E64" s="99" t="s">
        <v>112</v>
      </c>
      <c r="F64" s="148" t="s">
        <v>113</v>
      </c>
      <c r="G64" s="147"/>
      <c r="H64" s="147"/>
      <c r="I64" s="147"/>
      <c r="J64" s="147"/>
      <c r="K64" s="138">
        <v>45111</v>
      </c>
      <c r="L64" s="147"/>
      <c r="M64" s="147"/>
      <c r="N64" s="140" t="s">
        <v>76</v>
      </c>
      <c r="O64" s="147"/>
      <c r="P64" s="147"/>
      <c r="Q64" s="141">
        <v>13138.39</v>
      </c>
      <c r="R64" s="147"/>
      <c r="S64" s="96"/>
      <c r="T64" s="97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</row>
    <row r="65" spans="1:39" ht="18" customHeight="1">
      <c r="A65" s="77"/>
      <c r="B65" s="61">
        <v>51</v>
      </c>
      <c r="C65" s="137">
        <v>45127</v>
      </c>
      <c r="D65" s="147"/>
      <c r="E65" s="99" t="s">
        <v>114</v>
      </c>
      <c r="F65" s="148" t="s">
        <v>115</v>
      </c>
      <c r="G65" s="147"/>
      <c r="H65" s="147"/>
      <c r="I65" s="147"/>
      <c r="J65" s="147"/>
      <c r="K65" s="138">
        <v>45111</v>
      </c>
      <c r="L65" s="147"/>
      <c r="M65" s="147"/>
      <c r="N65" s="140" t="s">
        <v>76</v>
      </c>
      <c r="O65" s="147"/>
      <c r="P65" s="147"/>
      <c r="Q65" s="141">
        <v>9343.49</v>
      </c>
      <c r="R65" s="147"/>
      <c r="S65" s="96"/>
      <c r="T65" s="97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</row>
    <row r="66" spans="1:39" ht="18" customHeight="1">
      <c r="A66" s="77"/>
      <c r="B66" s="61">
        <v>52</v>
      </c>
      <c r="C66" s="137">
        <v>45127</v>
      </c>
      <c r="D66" s="147"/>
      <c r="E66" s="99" t="s">
        <v>116</v>
      </c>
      <c r="F66" s="148" t="s">
        <v>117</v>
      </c>
      <c r="G66" s="147"/>
      <c r="H66" s="147"/>
      <c r="I66" s="147"/>
      <c r="J66" s="147"/>
      <c r="K66" s="138" t="s">
        <v>39</v>
      </c>
      <c r="L66" s="147"/>
      <c r="M66" s="147"/>
      <c r="N66" s="140" t="s">
        <v>76</v>
      </c>
      <c r="O66" s="147"/>
      <c r="P66" s="147"/>
      <c r="Q66" s="141">
        <v>84.92</v>
      </c>
      <c r="R66" s="147"/>
      <c r="S66" s="96"/>
      <c r="T66" s="97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</row>
    <row r="67" spans="1:39" ht="18" customHeight="1">
      <c r="A67" s="77"/>
      <c r="B67" s="61">
        <v>53</v>
      </c>
      <c r="C67" s="137">
        <v>45127</v>
      </c>
      <c r="D67" s="138"/>
      <c r="E67" s="99" t="s">
        <v>118</v>
      </c>
      <c r="F67" s="146" t="s">
        <v>119</v>
      </c>
      <c r="G67" s="146"/>
      <c r="H67" s="146"/>
      <c r="I67" s="146"/>
      <c r="J67" s="146"/>
      <c r="K67" s="138" t="s">
        <v>39</v>
      </c>
      <c r="L67" s="138"/>
      <c r="M67" s="138"/>
      <c r="N67" s="140" t="s">
        <v>76</v>
      </c>
      <c r="O67" s="140"/>
      <c r="P67" s="140"/>
      <c r="Q67" s="141">
        <v>263.25</v>
      </c>
      <c r="R67" s="141"/>
      <c r="S67" s="96"/>
      <c r="T67" s="97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</row>
    <row r="68" spans="1:39" ht="18" customHeight="1">
      <c r="A68" s="77"/>
      <c r="B68" s="61">
        <v>54</v>
      </c>
      <c r="C68" s="137">
        <v>45132</v>
      </c>
      <c r="D68" s="138"/>
      <c r="E68" s="99" t="s">
        <v>120</v>
      </c>
      <c r="F68" s="139" t="s">
        <v>121</v>
      </c>
      <c r="G68" s="139"/>
      <c r="H68" s="139"/>
      <c r="I68" s="139"/>
      <c r="J68" s="139"/>
      <c r="K68" s="138">
        <v>45125</v>
      </c>
      <c r="L68" s="138"/>
      <c r="M68" s="138"/>
      <c r="N68" s="140" t="s">
        <v>100</v>
      </c>
      <c r="O68" s="140"/>
      <c r="P68" s="140"/>
      <c r="Q68" s="141">
        <v>450</v>
      </c>
      <c r="R68" s="141"/>
      <c r="S68" s="96"/>
      <c r="T68" s="97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</row>
    <row r="69" spans="1:39" ht="18" customHeight="1" thickBot="1">
      <c r="A69" s="77"/>
      <c r="B69" s="100">
        <v>55</v>
      </c>
      <c r="C69" s="137">
        <v>45135</v>
      </c>
      <c r="D69" s="138"/>
      <c r="E69" s="99" t="s">
        <v>122</v>
      </c>
      <c r="F69" s="139" t="s">
        <v>123</v>
      </c>
      <c r="G69" s="139"/>
      <c r="H69" s="139"/>
      <c r="I69" s="139"/>
      <c r="J69" s="139"/>
      <c r="K69" s="138">
        <v>45138</v>
      </c>
      <c r="L69" s="138"/>
      <c r="M69" s="138"/>
      <c r="N69" s="140" t="s">
        <v>124</v>
      </c>
      <c r="O69" s="140"/>
      <c r="P69" s="140"/>
      <c r="Q69" s="141">
        <v>786.66</v>
      </c>
      <c r="R69" s="141"/>
      <c r="S69" s="96"/>
      <c r="T69" s="97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</row>
    <row r="70" spans="1:39" ht="15" customHeight="1" thickBot="1">
      <c r="A70" s="101"/>
      <c r="B70" s="142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4">
        <f>SUM(Q15:R69)</f>
        <v>148349.52000000002</v>
      </c>
      <c r="R70" s="145"/>
      <c r="S70" s="102"/>
      <c r="T70" s="97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</row>
    <row r="71" spans="1:39" ht="3.75" customHeight="1" thickBot="1">
      <c r="A71" s="1"/>
      <c r="B71" s="103"/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 t="s">
        <v>125</v>
      </c>
      <c r="R71" s="106"/>
      <c r="S71" s="107"/>
      <c r="T71" s="5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</row>
    <row r="72" spans="1:39" ht="17.25" customHeight="1" thickBot="1">
      <c r="A72" s="108"/>
      <c r="B72" s="125" t="s">
        <v>126</v>
      </c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7"/>
      <c r="S72" s="107"/>
      <c r="T72" s="5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</row>
    <row r="73" spans="1:39" ht="5.25" customHeight="1">
      <c r="A73" s="1"/>
      <c r="B73" s="128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9"/>
      <c r="S73" s="4"/>
      <c r="T73" s="5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t="11.25" customHeight="1">
      <c r="A74" s="109"/>
      <c r="B74" s="130" t="s">
        <v>127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2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</row>
    <row r="75" spans="1:39" ht="11.25" customHeight="1">
      <c r="A75" s="109"/>
      <c r="B75" s="133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34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</row>
    <row r="76" spans="1:39" ht="11.25" customHeight="1">
      <c r="A76" s="109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34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</row>
    <row r="77" spans="1:39" ht="11.25" customHeight="1">
      <c r="A77" s="109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34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</row>
    <row r="78" spans="1:39" ht="11.25" customHeight="1">
      <c r="A78" s="1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34"/>
      <c r="S78" s="4"/>
      <c r="T78" s="5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4.25" customHeight="1">
      <c r="A79" s="1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34"/>
      <c r="S79" s="4"/>
      <c r="T79" s="5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18.75" customHeight="1">
      <c r="A80" s="1"/>
      <c r="B80" s="135" t="s">
        <v>128</v>
      </c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4"/>
      <c r="T80" s="5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6" customHeight="1">
      <c r="A81" s="1"/>
      <c r="B81" s="136" t="s">
        <v>129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4"/>
      <c r="T81" s="5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21.75" customHeight="1">
      <c r="A82" s="1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4"/>
      <c r="T82" s="5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21.75" customHeight="1">
      <c r="A83" s="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4"/>
      <c r="T83" s="5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21.75" customHeight="1">
      <c r="A84" s="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4"/>
      <c r="T84" s="5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21.75" customHeight="1">
      <c r="A85" s="1"/>
      <c r="B85" s="123" t="s">
        <v>130</v>
      </c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4"/>
      <c r="T85" s="5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33" customHeight="1">
      <c r="A86" s="112"/>
      <c r="S86" s="113"/>
      <c r="T86" s="114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</row>
    <row r="87" spans="1:39" ht="5.2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5.2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31.5" customHeight="1">
      <c r="A89" s="1"/>
      <c r="B89" s="115" t="s">
        <v>131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5.75" customHeight="1">
      <c r="A90" s="1"/>
      <c r="B90" s="116" t="s">
        <v>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4"/>
      <c r="V90" s="4"/>
      <c r="W90" s="4"/>
      <c r="X90" s="4"/>
      <c r="Y90" s="4"/>
      <c r="Z90" s="4"/>
      <c r="AA90" s="117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5.75" customHeight="1">
      <c r="A91" s="1"/>
      <c r="B91" s="4" t="s">
        <v>132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5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5.75" customHeight="1">
      <c r="A92" s="1"/>
      <c r="B92" s="116" t="s">
        <v>11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15.75" customHeight="1">
      <c r="A93" s="1"/>
      <c r="B93" s="4" t="s">
        <v>133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15.75" customHeight="1">
      <c r="A94" s="1"/>
      <c r="B94" s="116" t="s">
        <v>134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5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16.5" customHeight="1">
      <c r="A95" s="118"/>
      <c r="B95" s="119" t="s">
        <v>135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5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</row>
    <row r="96" spans="1:39" ht="18" customHeight="1">
      <c r="A96" s="118"/>
      <c r="B96" s="119" t="s">
        <v>136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5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</row>
    <row r="97" spans="1:39" ht="18" customHeight="1">
      <c r="A97" s="118"/>
      <c r="B97" s="119" t="s">
        <v>137</v>
      </c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5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</row>
    <row r="98" spans="1:39" ht="18" customHeight="1">
      <c r="A98" s="118"/>
      <c r="B98" s="119" t="s">
        <v>138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5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</row>
    <row r="99" spans="1:39" ht="18" customHeight="1">
      <c r="A99" s="118"/>
      <c r="B99" s="119" t="s">
        <v>139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5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</row>
    <row r="100" spans="1:39" ht="18" customHeight="1">
      <c r="A100" s="118"/>
      <c r="B100" s="119" t="s">
        <v>140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5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</row>
    <row r="101" spans="1:39" ht="15" customHeight="1">
      <c r="A101" s="109"/>
      <c r="B101" s="121" t="s">
        <v>141</v>
      </c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5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</row>
    <row r="102" spans="1:39" ht="15" customHeight="1">
      <c r="A102" s="109"/>
      <c r="B102" s="121" t="s">
        <v>142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5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</row>
    <row r="103" spans="1:39" ht="15" customHeight="1">
      <c r="A103" s="109"/>
      <c r="B103" s="121" t="s">
        <v>143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5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</row>
    <row r="104" spans="1:39" ht="15" customHeight="1">
      <c r="A104" s="109"/>
      <c r="B104" s="121" t="s">
        <v>144</v>
      </c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5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</row>
    <row r="105" spans="1:39" ht="15" customHeight="1">
      <c r="A105" s="109"/>
      <c r="B105" s="121" t="s">
        <v>145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5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</row>
    <row r="106" spans="1:39" ht="15" customHeight="1">
      <c r="A106" s="109"/>
      <c r="B106" s="121" t="s">
        <v>146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5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</row>
    <row r="107" spans="1:39" ht="15" customHeight="1">
      <c r="A107" s="109"/>
      <c r="B107" s="121" t="s">
        <v>147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5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</row>
    <row r="108" spans="1:39" ht="15" customHeight="1">
      <c r="A108" s="109"/>
      <c r="B108" s="121" t="s">
        <v>148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5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</row>
    <row r="109" spans="1:39" ht="15" customHeight="1">
      <c r="A109" s="109"/>
      <c r="B109" s="121" t="s">
        <v>149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5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</row>
    <row r="110" spans="1:39" ht="15" customHeight="1">
      <c r="A110" s="109"/>
      <c r="B110" s="121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5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</row>
    <row r="111" spans="1:39" ht="15" customHeight="1">
      <c r="A111" s="109"/>
      <c r="B111" s="121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5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</row>
    <row r="112" spans="1:39" ht="25.5" customHeight="1">
      <c r="A112" s="1"/>
      <c r="B112" s="116" t="s">
        <v>152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5.2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5.2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5.2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5.2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5.2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5.2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5.2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5.2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5.2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5.2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5.2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5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15.75" customHeight="1">
      <c r="A133" s="4"/>
      <c r="B133" s="4"/>
      <c r="C133" s="4"/>
      <c r="D133" s="4"/>
      <c r="E133" s="4"/>
      <c r="F133" s="4"/>
      <c r="G133" s="12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5" customHeight="1">
      <c r="A134" s="4"/>
      <c r="B134" s="4"/>
      <c r="C134" s="4"/>
      <c r="D134" s="4"/>
      <c r="E134" s="4"/>
      <c r="F134" s="4"/>
      <c r="G134" s="122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30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30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30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30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30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30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30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30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30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30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30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</sheetData>
  <sheetProtection algorithmName="SHA-512" hashValue="XQ39zSkjqe7bZs8vtujQtGgxAGUA2nlAECqTGzwLUiuQ1twAgEqJ902SyYN4bgaoNK/nDZl/492azth2PBbOkg==" saltValue="Xn27qOZPiKxzj7nYyaAkdw==" spinCount="100000" sheet="1" objects="1" scenarios="1" sort="0" autoFilter="0"/>
  <mergeCells count="312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N2:R4"/>
    <mergeCell ref="B3:D3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6:D36"/>
    <mergeCell ref="F36:J36"/>
    <mergeCell ref="K36:M36"/>
    <mergeCell ref="N36:P36"/>
    <mergeCell ref="Q36:R36"/>
    <mergeCell ref="U36:Y36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8:D38"/>
    <mergeCell ref="F38:J38"/>
    <mergeCell ref="K38:M38"/>
    <mergeCell ref="N38:P38"/>
    <mergeCell ref="Q38:R38"/>
    <mergeCell ref="U38:Y38"/>
    <mergeCell ref="C37:D37"/>
    <mergeCell ref="F37:J37"/>
    <mergeCell ref="K37:M37"/>
    <mergeCell ref="N37:P37"/>
    <mergeCell ref="Q37:R37"/>
    <mergeCell ref="U37:Y37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B85:R85"/>
    <mergeCell ref="B72:R72"/>
    <mergeCell ref="B73:R73"/>
    <mergeCell ref="B74:R74"/>
    <mergeCell ref="B75:R79"/>
    <mergeCell ref="B80:R80"/>
    <mergeCell ref="B81:R82"/>
    <mergeCell ref="C69:D69"/>
    <mergeCell ref="F69:J69"/>
    <mergeCell ref="K69:M69"/>
    <mergeCell ref="N69:P69"/>
    <mergeCell ref="Q69:R69"/>
    <mergeCell ref="B70:P70"/>
    <mergeCell ref="Q70: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2023-08-25T18:31:01Z</dcterms:modified>
</cp:coreProperties>
</file>