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" i="1" l="1"/>
  <c r="J11" i="1" s="1"/>
  <c r="O36" i="1"/>
  <c r="G11" i="1"/>
  <c r="L11" i="1" s="1"/>
  <c r="N11" i="1" s="1"/>
</calcChain>
</file>

<file path=xl/sharedStrings.xml><?xml version="1.0" encoding="utf-8"?>
<sst xmlns="http://schemas.openxmlformats.org/spreadsheetml/2006/main" count="298" uniqueCount="151">
  <si>
    <t>DEMONSTRATIVO DE RECEITA E DESPESA</t>
  </si>
  <si>
    <t xml:space="preserve"> Termo de Convênio nº 014/2024 - 
Proc. Adm. Nº 40487/942/2024.</t>
  </si>
  <si>
    <t xml:space="preserve">BLOCO 1 - IDENTIFICAÇÃO </t>
  </si>
  <si>
    <t xml:space="preserve"> NOME DA  ENTIDADE</t>
  </si>
  <si>
    <t>N° CNJP</t>
  </si>
  <si>
    <t>PERÍODO DE REALIZAÇÃO</t>
  </si>
  <si>
    <t xml:space="preserve">CENTRO DE RECUPERAÇÃO DE PARALISIA INFANTIL E CEREBRAL DO GUARUJÁ </t>
  </si>
  <si>
    <t>48.703.342/0001-02</t>
  </si>
  <si>
    <t>01/02/2025 À 28/02/2025.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</si>
  <si>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</si>
  <si>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</si>
  <si>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</si>
  <si>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</si>
  <si>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</si>
  <si>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</si>
  <si>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</si>
  <si>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</si>
  <si>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</si>
  <si>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</si>
  <si>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</si>
  <si>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</si>
  <si>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</si>
  <si>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</si>
  <si>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</si>
  <si>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</si>
  <si>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</si>
  <si>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</si>
  <si>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</si>
  <si>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</si>
  <si>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</si>
  <si>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CONTA DE LUZ - NEOENERGIA ELEKTRO - REF 01-2025</t>
  </si>
  <si>
    <t xml:space="preserve">UTILIDADE  PUBLICA </t>
  </si>
  <si>
    <t>04/02/2025</t>
  </si>
  <si>
    <t>5.696</t>
  </si>
  <si>
    <t>HOLERITE REF. 01/2025 - KATIUSCIA GARCIA O. DE LIMA - ASSIST. ADM</t>
  </si>
  <si>
    <t>*</t>
  </si>
  <si>
    <t xml:space="preserve">RECURSOS HUMANOS </t>
  </si>
  <si>
    <t>HOLERITE REF. 01/2025 - RAINARA EVELIN DA S. FERNANDES - GERENTE DE RH</t>
  </si>
  <si>
    <t>HOLERITE REF. 01/2025 - LILIANE SPICACCI RIGONATI - ASSISTENTE SOCIAL</t>
  </si>
  <si>
    <t>HOLERITE REF. 01/2025 - REGINA MARIA G.V.DE ABREU - DENTISTA</t>
  </si>
  <si>
    <t>HOLERITE REF. 01/2025 - LILIAN MOREIRA SANCHEZ - FISIOTERAPEUTA</t>
  </si>
  <si>
    <t>HOLERITE REF. 01/2025 - LUCIAN BARACAL B. DOS ANJOS - FISIOTERAPEUTA</t>
  </si>
  <si>
    <t>HOLERITE REF. 01/2025 - MELISSA BORGES DE MORAES - FISIOTERAPEUTA</t>
  </si>
  <si>
    <t xml:space="preserve">HOLERITE REF. 01/2025 - DAIANA FERREIRA BARROS - COORDENADORA TÉCNICA </t>
  </si>
  <si>
    <t>HOLERITE REF. 01/2025 - TALITA SOUZA DE CARVALHO GONÇALVES - FISIOTERAPEUTA</t>
  </si>
  <si>
    <t>HOLERITE REF. 01/2025 - ELIS CRISTINA MARTINS - FONOAUDIÓLOGA</t>
  </si>
  <si>
    <t>HOLERITE REF. 01/2025 - GILCE LEITE MARTINS - FONOAUDIÓLOGA</t>
  </si>
  <si>
    <t>HOLERITE REF. 01/2025 - MARIA LUIZA DAUN PEREIRA - FONOAUDIÓLOGA</t>
  </si>
  <si>
    <t>HOLERITE REF. 01/2025 - BAYARDO FURLANI BRAIA - MÉDICO PEDIATRA</t>
  </si>
  <si>
    <t>HOLERITE REF. 01/2025 - RAFAEL CARVALHO SOUZA - MOTORISTA</t>
  </si>
  <si>
    <t>HOLERITE REF. 01/2025 - RINALDO OLIVEIRA MARINHO - MOTORISTA</t>
  </si>
  <si>
    <t xml:space="preserve">HOLERITE REF. 01/2025 - CASSIO APARECIDO DA SILVA -  ZELADOR </t>
  </si>
  <si>
    <t>HOLERITE REF. 01/2025 - ADRIANA MARTINHO FERRAZ DE CAMPOS - PSICÓLOGA</t>
  </si>
  <si>
    <t>HOLERITE REF. 01/2025 - RAIANE PEREIRA DA SILVA - SECRETÁRIA</t>
  </si>
  <si>
    <t>HOLERITE REF. 01/2025 - THAYANI CAROLINE DA SILVA SANTOS - SECRETÁRIA</t>
  </si>
  <si>
    <t>HOLERITE REF. 01/2025 - KATIA REGINA FELLER - TERAPEUTA OCUPACIONAL</t>
  </si>
  <si>
    <t xml:space="preserve">HOLERITE REF. 01/2025 - MICKAEL APARECIDO A. LOPES - JOVEM APRENDIZ </t>
  </si>
  <si>
    <t>HOLERITE REF. 01/2025 - ANDREZA SOUZA COSTA DE OLIVEIRA - RECEPCIONISTA</t>
  </si>
  <si>
    <t>HOLERITE REF. 01/2025 - DANIELA ARAUJO SILVA MELO - RECEPCIONISTA</t>
  </si>
  <si>
    <t xml:space="preserve">HOLERITE REF. 01/2025 - RITA DE CASSIA ZANCHETTA - TERAPEUTA OCUPACIONAL </t>
  </si>
  <si>
    <t xml:space="preserve">HOLERITE REF. 01/2025 - SUELEN ROSI JOAO - FISIOTERAPEUTA </t>
  </si>
  <si>
    <t xml:space="preserve">RPS - REF. 01/2025 - CLAUDIA DE MOURA VASSAO - CONTADORA </t>
  </si>
  <si>
    <t>RECURSOS HUMANOS²</t>
  </si>
  <si>
    <t xml:space="preserve">RPS - REF. 01/2025 - ANTONIO LUIZ GONÇALVES - TECNICO EM GESSO </t>
  </si>
  <si>
    <t xml:space="preserve">PJ - REF 01/2025 - NF 19 LUCIANO DE LIMA TEIXEIRA - TECNICO EM INFORMATICA </t>
  </si>
  <si>
    <t>PJ - REF 01/2025 - NF 844 JRR CLINICA SERV MED PED. E ORT LTDA - MED ORTOPEDIA</t>
  </si>
  <si>
    <t>HOLERITE REF. ADIANT 1º PARC 13º SALARIO - DANIELA ARAUJO SILVA MELO - RECEPCIONISTA</t>
  </si>
  <si>
    <t>RECURSOS HUMANOS</t>
  </si>
  <si>
    <t>HOLERITE REF. ADIANT SALARIO - DANIELA ARAUJO SILVA MELO - RECEPCIONISTA</t>
  </si>
  <si>
    <t xml:space="preserve">HOLERITE REF. 01/2025 - EVANGELINA ALICE GUILHERME VIEIRA - MED NEUROLOGISTA </t>
  </si>
  <si>
    <t>RPS - REF 01/2025 - ILMA MENEZES - FISIOTERAPEUTA</t>
  </si>
  <si>
    <t xml:space="preserve">HOLERITE REF. 01/2025 - MARIA FIGUEIREDO DA SILVA - FAXINEIRA </t>
  </si>
  <si>
    <t xml:space="preserve">REURSOS HUMANOS </t>
  </si>
  <si>
    <t>CONTA DE ÁGUA - SABESP - REF 01/2025</t>
  </si>
  <si>
    <t xml:space="preserve">NF 241 - C.A DE ALBUQUERQUE COUTO - REF 03º PARCELA LAJE POSTERIOR - REFORMA </t>
  </si>
  <si>
    <t xml:space="preserve">OBRAS/MANUTENÇÃO </t>
  </si>
  <si>
    <t>SEGURO PROAGIR CLUBE DE BENEFICIOS SOCIAIS - REF 01/2025</t>
  </si>
  <si>
    <t>BENEFICIOS</t>
  </si>
  <si>
    <t xml:space="preserve">ISSQN - REF 01-2025 S/ AUTONOMOS </t>
  </si>
  <si>
    <t>ENCARGOS²</t>
  </si>
  <si>
    <t xml:space="preserve">ISSQN - REF 01-2025 S/ NF 237 C.A DE ALBUQUERQUE COUTO - </t>
  </si>
  <si>
    <t xml:space="preserve">ENCARGOS REF OBRAS/MANUTENÇÃO </t>
  </si>
  <si>
    <t>SEGURO - PORTO SEGURO CIA DE SEGUROS GERAIS - REF 29 VIDAS - 02/2025</t>
  </si>
  <si>
    <t xml:space="preserve">CONTA DE TELEFONE VIVO TELEFONICA BRASIL S/A REF 01/2025 </t>
  </si>
  <si>
    <t xml:space="preserve">NF 4176 - R QUEIROZ EMBALAGENS EIRELLI - REF MAT USO/LIMPEZA </t>
  </si>
  <si>
    <t>MATERIAL DE USO/CONSUMO</t>
  </si>
  <si>
    <t>PJ - REF DIFERENÇA 01/2025 - NF 846 JRR CLINICA SERV MED PED. E ORT LTDA - MED ORTOPEDIA</t>
  </si>
  <si>
    <t>RECURSOS HUMANOS ²</t>
  </si>
  <si>
    <t>18/02/2025</t>
  </si>
  <si>
    <t>21.803</t>
  </si>
  <si>
    <t>NOTA FISCAL 10833 ORTOLIFE LTDA ME - REF ORTESE DENIS BROWN - METODO PONSETI</t>
  </si>
  <si>
    <t>20/02/2025</t>
  </si>
  <si>
    <t>22.001</t>
  </si>
  <si>
    <t xml:space="preserve">RETENÇÕES COD 1708-5952 REF 01/2025 - NF 237 C.A DE ALBUQUERQUE COUTO </t>
  </si>
  <si>
    <t>22.002</t>
  </si>
  <si>
    <t xml:space="preserve">RETENÇÕES COD 1708-5952 REF 01/2025 - NF 844 JRR CLINICA </t>
  </si>
  <si>
    <t>22.003</t>
  </si>
  <si>
    <t>FGTS REF 01/2025 FLS</t>
  </si>
  <si>
    <t>ENCARGOS</t>
  </si>
  <si>
    <t>22.004</t>
  </si>
  <si>
    <t>IR S/FOLHA E AUTONOMOS REF 01/2025</t>
  </si>
  <si>
    <t>22.005</t>
  </si>
  <si>
    <t>INSS S/FOLHA E AUTONOMOS REF 01/2025</t>
  </si>
  <si>
    <t>21/02/2025</t>
  </si>
  <si>
    <t>22.101</t>
  </si>
  <si>
    <t>NOTA FISCAL Nº 04449943 - PLUXEE BENEFICIOS BRASIL S.A - V.R REF: 03/2025</t>
  </si>
  <si>
    <t>22.102</t>
  </si>
  <si>
    <t>RECIBO Nº 2087355 - BR MOBILIDADE BAIX SANTISTA S.A - REF V.T 03/2025</t>
  </si>
  <si>
    <t>22.103</t>
  </si>
  <si>
    <t>RECIBO Nº 328704 - AUTOPASS S.A - EMPRESA CITY - REF V.T 03/2025</t>
  </si>
  <si>
    <t xml:space="preserve">BENEFICIOS </t>
  </si>
  <si>
    <t>22.104</t>
  </si>
  <si>
    <t>NOTA FISCAL Nº 04449982 - PLUXEE BENEFICIOS BRASIL S.A - REF V.A 03/2025</t>
  </si>
  <si>
    <t>26/02/2025</t>
  </si>
  <si>
    <t>22.601</t>
  </si>
  <si>
    <t xml:space="preserve">NF 4797 - CIRURGICA LOGAN MED COM MAT MED HOSP LTDA - REF ATADURA GESSADA </t>
  </si>
  <si>
    <t>22.602</t>
  </si>
  <si>
    <t>RECIBO Nº 329800 - AUTOPASS S.A - EMPRESA CITY - REF V.T 03/2025</t>
  </si>
  <si>
    <t>22.603</t>
  </si>
  <si>
    <t xml:space="preserve">NF 39570 WAGNER DENTAL - VIVA COSMETICS LTDA ME - REF MATERIAL ODONTOLOGICO </t>
  </si>
  <si>
    <t>28/02/2025</t>
  </si>
  <si>
    <t>22.801</t>
  </si>
  <si>
    <t>NF 03631419 - CENTRO DE INTEGRAÇÃO EMPRESA ESCOLA CIEE - REF 02/025 - JOVEM AP.MICKAEL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</si>
  <si>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</si>
  <si>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</si>
  <si>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</si>
  <si>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PRESIDENTE DA ENTIDADE                                                            CONSELHEIRO FISCAL                                                                      CONSELHEIRO FISCAL                                                    CONSELHEIRO FISCAL                          </t>
  </si>
  <si>
    <t xml:space="preserve"> REGINALDO GONÇALVES PACHECO - CPF: 133.714.228-01                                    RODRIGO LAGE COSTA - CPF: 262.910.488-50                                                                  CLAUDIA CASTRUCCI - CPF: 070.086.128-93                                             SHEILA DE OLIVEIRA AGRIA CPF: 104.922.688-78                                            </t>
  </si>
  <si>
    <t xml:space="preserve">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</si>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</sst>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6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b/>
      <sz val="12"/>
      <color theme="1"/>
      <name val="Calibri"/>
      <family val="2"/>
      <scheme val="minor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13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5" fillId="0" borderId="0" xfId="0" applyNumberFormat="1" applyFont="1" applyProtection="1"/>
    <xf numFmtId="0" fontId="5" fillId="0" borderId="0" xfId="0" applyFont="1"/>
    <xf numFmtId="0" fontId="8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0" xfId="0" applyFont="1" applyAlignment="1">
      <alignment vertical="center"/>
    </xf>
    <xf numFmtId="164" fontId="10" fillId="0" borderId="0" xfId="0" applyNumberFormat="1" applyFont="1" applyAlignment="1" applyProtection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2" fillId="0" borderId="23" xfId="0" applyNumberFormat="1" applyFont="1" applyFill="1" applyBorder="1" applyAlignment="1" applyProtection="1">
      <alignment horizontal="center" vertical="center"/>
      <protection locked="0"/>
    </xf>
    <xf numFmtId="166" fontId="2" fillId="0" borderId="23" xfId="0" applyNumberFormat="1" applyFont="1" applyBorder="1" applyAlignment="1" applyProtection="1">
      <alignment horizontal="center" vertical="center"/>
    </xf>
    <xf numFmtId="166" fontId="13" fillId="0" borderId="22" xfId="0" applyNumberFormat="1" applyFont="1" applyBorder="1" applyAlignment="1">
      <alignment horizontal="center"/>
    </xf>
    <xf numFmtId="166" fontId="2" fillId="3" borderId="23" xfId="0" applyNumberFormat="1" applyFont="1" applyFill="1" applyBorder="1" applyAlignment="1" applyProtection="1">
      <alignment horizontal="center" vertical="center"/>
    </xf>
    <xf numFmtId="166" fontId="2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Protection="1"/>
    <xf numFmtId="0" fontId="16" fillId="0" borderId="18" xfId="0" applyFont="1" applyBorder="1" applyAlignment="1">
      <alignment horizontal="center" vertical="center"/>
    </xf>
    <xf numFmtId="0" fontId="14" fillId="0" borderId="0" xfId="0" applyFont="1"/>
    <xf numFmtId="0" fontId="18" fillId="0" borderId="0" xfId="0" applyFont="1"/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49" fontId="15" fillId="4" borderId="35" xfId="0" applyNumberFormat="1" applyFont="1" applyFill="1" applyBorder="1" applyAlignment="1">
      <alignment horizontal="center" vertical="center"/>
    </xf>
    <xf numFmtId="14" fontId="19" fillId="5" borderId="36" xfId="0" applyNumberFormat="1" applyFont="1" applyFill="1" applyBorder="1" applyAlignment="1">
      <alignment horizontal="center" vertical="center"/>
    </xf>
    <xf numFmtId="3" fontId="19" fillId="5" borderId="37" xfId="0" applyNumberFormat="1" applyFont="1" applyFill="1" applyBorder="1" applyAlignment="1">
      <alignment horizontal="center" vertical="center"/>
    </xf>
    <xf numFmtId="14" fontId="19" fillId="5" borderId="37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38" xfId="0" applyNumberFormat="1" applyFont="1" applyFill="1" applyBorder="1" applyAlignment="1">
      <alignment horizontal="center" vertical="center"/>
    </xf>
    <xf numFmtId="49" fontId="17" fillId="6" borderId="39" xfId="0" applyNumberFormat="1" applyFont="1" applyFill="1" applyBorder="1" applyAlignment="1">
      <alignment horizontal="center" vertical="center" wrapText="1"/>
    </xf>
    <xf numFmtId="49" fontId="17" fillId="6" borderId="40" xfId="0" applyNumberFormat="1" applyFont="1" applyFill="1" applyBorder="1" applyAlignment="1" applyProtection="1">
      <alignment horizontal="center" vertical="center" wrapText="1"/>
      <protection locked="0"/>
    </xf>
    <xf numFmtId="14" fontId="17" fillId="6" borderId="40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42" xfId="0" applyNumberFormat="1" applyFont="1" applyFill="1" applyBorder="1" applyAlignment="1">
      <alignment horizontal="center" vertical="center" wrapText="1"/>
    </xf>
    <xf numFmtId="49" fontId="17" fillId="6" borderId="43" xfId="0" applyNumberFormat="1" applyFont="1" applyFill="1" applyBorder="1" applyAlignment="1" applyProtection="1">
      <alignment horizontal="center" vertical="center" wrapText="1"/>
      <protection locked="0"/>
    </xf>
    <xf numFmtId="14" fontId="17" fillId="6" borderId="43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45" xfId="0" applyNumberFormat="1" applyFont="1" applyFill="1" applyBorder="1" applyAlignment="1">
      <alignment horizontal="center" vertical="center" wrapText="1"/>
    </xf>
    <xf numFmtId="49" fontId="17" fillId="6" borderId="46" xfId="0" applyNumberFormat="1" applyFont="1" applyFill="1" applyBorder="1" applyAlignment="1" applyProtection="1">
      <alignment horizontal="center" vertical="center" wrapText="1"/>
      <protection locked="0"/>
    </xf>
    <xf numFmtId="14" fontId="17" fillId="6" borderId="46" xfId="0" applyNumberFormat="1" applyFont="1" applyFill="1" applyBorder="1" applyAlignment="1" applyProtection="1">
      <alignment horizontal="center" vertical="center" wrapText="1"/>
      <protection locked="0"/>
    </xf>
    <xf numFmtId="166" fontId="17" fillId="6" borderId="11" xfId="0" applyNumberFormat="1" applyFont="1" applyFill="1" applyBorder="1" applyAlignment="1" applyProtection="1">
      <alignment horizontal="center" vertical="center" wrapText="1"/>
      <protection locked="0"/>
    </xf>
    <xf numFmtId="166" fontId="15" fillId="5" borderId="0" xfId="0" applyNumberFormat="1" applyFont="1" applyFill="1" applyBorder="1" applyAlignment="1" applyProtection="1">
      <alignment vertical="center" wrapText="1"/>
      <protection locked="0"/>
    </xf>
    <xf numFmtId="14" fontId="19" fillId="5" borderId="48" xfId="0" applyNumberFormat="1" applyFont="1" applyFill="1" applyBorder="1" applyAlignment="1">
      <alignment horizontal="center" vertical="center"/>
    </xf>
    <xf numFmtId="3" fontId="19" fillId="5" borderId="49" xfId="0" applyNumberFormat="1" applyFont="1" applyFill="1" applyBorder="1" applyAlignment="1">
      <alignment horizontal="center" vertical="center"/>
    </xf>
    <xf numFmtId="14" fontId="19" fillId="5" borderId="49" xfId="0" applyNumberFormat="1" applyFont="1" applyFill="1" applyBorder="1" applyAlignment="1" applyProtection="1">
      <alignment horizontal="center" vertical="center" wrapText="1"/>
      <protection locked="0"/>
    </xf>
    <xf numFmtId="14" fontId="19" fillId="5" borderId="42" xfId="0" applyNumberFormat="1" applyFont="1" applyFill="1" applyBorder="1" applyAlignment="1">
      <alignment horizontal="center" vertical="center"/>
    </xf>
    <xf numFmtId="3" fontId="19" fillId="5" borderId="43" xfId="0" applyNumberFormat="1" applyFont="1" applyFill="1" applyBorder="1" applyAlignment="1">
      <alignment horizontal="center" vertical="center"/>
    </xf>
    <xf numFmtId="14" fontId="19" fillId="5" borderId="43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0" xfId="0" applyNumberFormat="1" applyFont="1" applyAlignment="1" applyProtection="1">
      <alignment vertical="center" wrapText="1"/>
    </xf>
    <xf numFmtId="0" fontId="21" fillId="0" borderId="0" xfId="0" applyFont="1" applyAlignment="1">
      <alignment vertical="center" wrapText="1"/>
    </xf>
    <xf numFmtId="49" fontId="19" fillId="5" borderId="42" xfId="0" applyNumberFormat="1" applyFont="1" applyFill="1" applyBorder="1" applyAlignment="1">
      <alignment horizontal="center" vertical="center" wrapText="1"/>
    </xf>
    <xf numFmtId="49" fontId="19" fillId="5" borderId="43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50" xfId="0" applyNumberFormat="1" applyFont="1" applyFill="1" applyBorder="1" applyAlignment="1">
      <alignment horizontal="center" vertical="center"/>
    </xf>
    <xf numFmtId="49" fontId="19" fillId="5" borderId="51" xfId="0" applyNumberFormat="1" applyFont="1" applyFill="1" applyBorder="1" applyAlignment="1">
      <alignment horizontal="center" vertical="center" wrapText="1"/>
    </xf>
    <xf numFmtId="49" fontId="19" fillId="5" borderId="52" xfId="0" applyNumberFormat="1" applyFont="1" applyFill="1" applyBorder="1" applyAlignment="1" applyProtection="1">
      <alignment horizontal="center" vertical="center" wrapText="1"/>
      <protection locked="0"/>
    </xf>
    <xf numFmtId="14" fontId="19" fillId="5" borderId="52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0" xfId="0" applyNumberFormat="1" applyFont="1" applyAlignment="1" applyProtection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Protection="1"/>
    <xf numFmtId="0" fontId="1" fillId="0" borderId="0" xfId="0" applyFont="1" applyProtection="1"/>
    <xf numFmtId="0" fontId="24" fillId="0" borderId="0" xfId="0" applyFont="1" applyAlignment="1">
      <alignment vertical="center"/>
    </xf>
    <xf numFmtId="0" fontId="0" fillId="0" borderId="0" xfId="0" applyFont="1" applyAlignment="1"/>
    <xf numFmtId="164" fontId="1" fillId="0" borderId="0" xfId="0" applyNumberFormat="1" applyFont="1" applyAlignment="1" applyProtection="1"/>
    <xf numFmtId="0" fontId="24" fillId="5" borderId="0" xfId="0" applyFont="1" applyFill="1" applyAlignment="1"/>
    <xf numFmtId="0" fontId="0" fillId="5" borderId="0" xfId="0" applyFont="1" applyFill="1" applyAlignment="1"/>
    <xf numFmtId="0" fontId="1" fillId="0" borderId="0" xfId="0" applyFont="1" applyAlignment="1" applyProtection="1"/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164" fontId="30" fillId="0" borderId="0" xfId="0" applyNumberFormat="1" applyFont="1" applyBorder="1" applyProtection="1"/>
    <xf numFmtId="0" fontId="31" fillId="0" borderId="0" xfId="0" applyFont="1" applyBorder="1"/>
    <xf numFmtId="0" fontId="30" fillId="0" borderId="0" xfId="0" applyFont="1" applyBorder="1"/>
    <xf numFmtId="0" fontId="34" fillId="0" borderId="0" xfId="0" applyFont="1" applyBorder="1"/>
    <xf numFmtId="164" fontId="30" fillId="0" borderId="0" xfId="0" applyNumberFormat="1" applyFont="1" applyProtection="1"/>
    <xf numFmtId="0" fontId="31" fillId="0" borderId="0" xfId="0" applyFont="1"/>
    <xf numFmtId="0" fontId="30" fillId="0" borderId="0" xfId="0" applyFont="1"/>
    <xf numFmtId="0" fontId="34" fillId="0" borderId="0" xfId="0" applyFont="1"/>
    <xf numFmtId="164" fontId="23" fillId="0" borderId="0" xfId="0" applyNumberFormat="1" applyFont="1" applyProtection="1"/>
    <xf numFmtId="0" fontId="35" fillId="0" borderId="0" xfId="0" applyFont="1"/>
    <xf numFmtId="0" fontId="23" fillId="0" borderId="0" xfId="0" applyFont="1"/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3" borderId="53" xfId="0" applyNumberFormat="1" applyFont="1" applyFill="1" applyBorder="1" applyAlignment="1" applyProtection="1">
      <alignment horizontal="right" vertical="center"/>
    </xf>
    <xf numFmtId="49" fontId="2" fillId="3" borderId="23" xfId="0" applyNumberFormat="1" applyFont="1" applyFill="1" applyBorder="1" applyAlignment="1" applyProtection="1">
      <alignment horizontal="right" vertical="center"/>
    </xf>
    <xf numFmtId="49" fontId="2" fillId="3" borderId="54" xfId="0" applyNumberFormat="1" applyFont="1" applyFill="1" applyBorder="1" applyAlignment="1" applyProtection="1">
      <alignment horizontal="right" vertical="center"/>
    </xf>
    <xf numFmtId="166" fontId="2" fillId="3" borderId="53" xfId="0" applyNumberFormat="1" applyFont="1" applyFill="1" applyBorder="1" applyAlignment="1" applyProtection="1">
      <alignment horizontal="center" vertical="center"/>
    </xf>
    <xf numFmtId="166" fontId="2" fillId="3" borderId="54" xfId="0" applyNumberFormat="1" applyFont="1" applyFill="1" applyBorder="1" applyAlignment="1" applyProtection="1">
      <alignment horizontal="center" vertical="center"/>
    </xf>
    <xf numFmtId="49" fontId="4" fillId="7" borderId="9" xfId="0" applyNumberFormat="1" applyFont="1" applyFill="1" applyBorder="1" applyAlignment="1" applyProtection="1">
      <alignment horizontal="left" vertical="center"/>
    </xf>
    <xf numFmtId="49" fontId="4" fillId="7" borderId="10" xfId="0" applyNumberFormat="1" applyFont="1" applyFill="1" applyBorder="1" applyAlignment="1" applyProtection="1">
      <alignment horizontal="left" vertical="center"/>
    </xf>
    <xf numFmtId="49" fontId="4" fillId="7" borderId="11" xfId="0" applyNumberFormat="1" applyFont="1" applyFill="1" applyBorder="1" applyAlignment="1" applyProtection="1">
      <alignment horizontal="left" vertical="center"/>
    </xf>
    <xf numFmtId="0" fontId="23" fillId="0" borderId="55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25" fillId="5" borderId="0" xfId="0" applyFont="1" applyFill="1" applyAlignment="1">
      <alignment horizontal="left" vertical="center" wrapText="1"/>
    </xf>
    <xf numFmtId="0" fontId="26" fillId="5" borderId="0" xfId="0" applyFont="1" applyFill="1" applyAlignment="1">
      <alignment horizontal="left" vertical="center" wrapText="1"/>
    </xf>
    <xf numFmtId="0" fontId="20" fillId="5" borderId="43" xfId="0" applyFont="1" applyFill="1" applyBorder="1" applyAlignment="1">
      <alignment horizontal="left" vertical="center"/>
    </xf>
    <xf numFmtId="0" fontId="20" fillId="5" borderId="43" xfId="0" applyFont="1" applyFill="1" applyBorder="1" applyAlignment="1">
      <alignment horizontal="center" vertical="center"/>
    </xf>
    <xf numFmtId="166" fontId="20" fillId="5" borderId="4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52" xfId="0" applyFont="1" applyFill="1" applyBorder="1" applyAlignment="1">
      <alignment horizontal="left" vertical="center"/>
    </xf>
    <xf numFmtId="0" fontId="20" fillId="5" borderId="52" xfId="0" applyFont="1" applyFill="1" applyBorder="1" applyAlignment="1">
      <alignment horizontal="center" vertical="center"/>
    </xf>
    <xf numFmtId="166" fontId="20" fillId="5" borderId="52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43" xfId="0" applyNumberFormat="1" applyFont="1" applyFill="1" applyBorder="1" applyAlignment="1" applyProtection="1">
      <alignment horizontal="center" vertical="center" wrapText="1"/>
      <protection locked="0"/>
    </xf>
    <xf numFmtId="166" fontId="20" fillId="5" borderId="43" xfId="0" applyNumberFormat="1" applyFont="1" applyFill="1" applyBorder="1" applyAlignment="1">
      <alignment horizontal="center" vertical="center"/>
    </xf>
    <xf numFmtId="49" fontId="20" fillId="5" borderId="43" xfId="0" applyNumberFormat="1" applyFont="1" applyFill="1" applyBorder="1" applyAlignment="1" applyProtection="1">
      <alignment horizontal="center" vertical="center"/>
      <protection locked="0"/>
    </xf>
    <xf numFmtId="0" fontId="20" fillId="5" borderId="49" xfId="0" applyFont="1" applyFill="1" applyBorder="1" applyAlignment="1">
      <alignment horizontal="left" vertical="center"/>
    </xf>
    <xf numFmtId="49" fontId="20" fillId="5" borderId="49" xfId="0" applyNumberFormat="1" applyFont="1" applyFill="1" applyBorder="1" applyAlignment="1" applyProtection="1">
      <alignment horizontal="center" vertical="center" wrapText="1"/>
      <protection locked="0"/>
    </xf>
    <xf numFmtId="166" fontId="20" fillId="5" borderId="49" xfId="0" applyNumberFormat="1" applyFont="1" applyFill="1" applyBorder="1" applyAlignment="1">
      <alignment horizontal="center" vertical="center"/>
    </xf>
    <xf numFmtId="49" fontId="17" fillId="6" borderId="43" xfId="0" applyNumberFormat="1" applyFont="1" applyFill="1" applyBorder="1" applyAlignment="1" applyProtection="1">
      <alignment horizontal="left" vertical="center" wrapText="1"/>
      <protection locked="0"/>
    </xf>
    <xf numFmtId="0" fontId="15" fillId="6" borderId="43" xfId="0" applyFont="1" applyFill="1" applyBorder="1" applyAlignment="1">
      <alignment horizontal="center" vertical="center"/>
    </xf>
    <xf numFmtId="166" fontId="15" fillId="6" borderId="43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44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46" xfId="0" applyNumberFormat="1" applyFont="1" applyFill="1" applyBorder="1" applyAlignment="1" applyProtection="1">
      <alignment horizontal="left" vertical="center" wrapText="1"/>
      <protection locked="0"/>
    </xf>
    <xf numFmtId="0" fontId="15" fillId="6" borderId="46" xfId="0" applyFont="1" applyFill="1" applyBorder="1" applyAlignment="1">
      <alignment horizontal="center" vertical="center"/>
    </xf>
    <xf numFmtId="166" fontId="15" fillId="6" borderId="46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4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37" xfId="0" applyFont="1" applyFill="1" applyBorder="1" applyAlignment="1">
      <alignment horizontal="left" vertical="center"/>
    </xf>
    <xf numFmtId="49" fontId="20" fillId="5" borderId="37" xfId="0" applyNumberFormat="1" applyFont="1" applyFill="1" applyBorder="1" applyAlignment="1" applyProtection="1">
      <alignment horizontal="center" vertical="center" wrapText="1"/>
      <protection locked="0"/>
    </xf>
    <xf numFmtId="166" fontId="20" fillId="5" borderId="37" xfId="0" applyNumberFormat="1" applyFont="1" applyFill="1" applyBorder="1" applyAlignment="1">
      <alignment horizontal="center" vertical="center"/>
    </xf>
    <xf numFmtId="49" fontId="17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15" fillId="6" borderId="40" xfId="0" applyFont="1" applyFill="1" applyBorder="1" applyAlignment="1">
      <alignment horizontal="center" vertical="center"/>
    </xf>
    <xf numFmtId="166" fontId="15" fillId="6" borderId="40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4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6" fontId="2" fillId="0" borderId="21" xfId="0" applyNumberFormat="1" applyFont="1" applyFill="1" applyBorder="1" applyAlignment="1" applyProtection="1">
      <alignment horizontal="center" vertical="center"/>
      <protection locked="0"/>
    </xf>
    <xf numFmtId="166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2" borderId="11" xfId="0" applyFont="1" applyFill="1" applyBorder="1" applyAlignment="1">
      <alignment horizontal="left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212725</xdr:colOff>
      <xdr:row>1</xdr:row>
      <xdr:rowOff>88900</xdr:rowOff>
    </xdr:from>
    <xdr:to>
      <xdr:col>9</xdr:col>
      <xdr:colOff>1143000</xdr:colOff>
      <xdr:row>4</xdr:row>
      <xdr:rowOff>44450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3051175" y="298450"/>
          <a:ext cx="7750175" cy="6350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3</xdr:col>
      <xdr:colOff>95250</xdr:colOff>
      <xdr:row>0</xdr:row>
      <xdr:rowOff>76200</xdr:rowOff>
    </xdr:from>
    <xdr:to>
      <xdr:col>4</xdr:col>
      <xdr:colOff>571500</xdr:colOff>
      <xdr:row>4</xdr:row>
      <xdr:rowOff>69850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6200"/>
          <a:ext cx="977900" cy="882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7</xdr:col>
      <xdr:colOff>1408045</xdr:colOff>
      <xdr:row>82</xdr:row>
      <xdr:rowOff>98150</xdr:rowOff>
    </xdr:from>
    <xdr:ext cx="3379708" cy="357790"/>
    <xdr:sp macro="" textlink="">
      <xdr:nvSpPr>
        <xdr:cNvPr id="4" name="Retângulo 3"/>
        <xdr:cNvSpPr/>
      </xdr:nvSpPr>
      <xdr:spPr>
        <a:xfrm>
          <a:off x="7072245" y="23993200"/>
          <a:ext cx="3379708" cy="3577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Guarujá, 20 demarço de 2025.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O65588"/>
  <sheetViews>
    <sheetView tabSelected="1" workbookViewId="0"/>
  </sheetViews>
  <sheetFormatPr defaultColWidth="8.5703125" defaultRowHeight="5.25" customHeight="1"/>
  <cols>
    <col min="3" max="3" width="1" style="1" customWidth="1"/>
    <col min="4" max="4" width="7.140625" style="2" customWidth="1"/>
    <col min="5" max="5" width="15.140625" style="2" customWidth="1"/>
    <col min="6" max="6" width="19.140625" style="2" customWidth="1"/>
    <col min="7" max="7" width="21.28515625" style="2" customWidth="1"/>
    <col min="8" max="8" width="20.7109375" style="2" customWidth="1"/>
    <col min="9" max="9" width="36.42578125" style="2" customWidth="1"/>
    <col min="10" max="10" width="18.28515625" style="2" customWidth="1"/>
    <col min="11" max="11" width="15.7109375" style="2" customWidth="1"/>
    <col min="12" max="12" width="19.42578125" style="2" customWidth="1"/>
    <col min="13" max="13" width="20.5703125" style="2" customWidth="1"/>
    <col min="14" max="14" width="18.140625" style="2" customWidth="1"/>
    <col min="15" max="15" width="15.28515625" style="2" customWidth="1"/>
    <col min="16" max="242" width="8.5703125" style="2"/>
    <col min="250" max="250" width="1" customWidth="1"/>
    <col min="251" max="251" width="8.5703125" customWidth="1"/>
    <col min="252" max="252" width="13.140625" customWidth="1"/>
    <col min="253" max="253" width="19.42578125" customWidth="1"/>
    <col min="254" max="254" width="18.42578125" customWidth="1"/>
    <col min="255" max="255" width="18.5703125" customWidth="1"/>
    <col min="256" max="256" width="19.140625" customWidth="1"/>
    <col min="257" max="257" width="18.28515625" customWidth="1"/>
    <col min="258" max="258" width="14.42578125" customWidth="1"/>
    <col min="259" max="259" width="17.5703125" customWidth="1"/>
    <col min="260" max="260" width="18.85546875" customWidth="1"/>
    <col min="261" max="261" width="19.140625" customWidth="1"/>
    <col min="506" max="506" width="0.85546875" customWidth="1"/>
    <col min="507" max="507" width="8.5703125" customWidth="1"/>
    <col min="508" max="508" width="13.140625" customWidth="1"/>
    <col min="509" max="509" width="19.42578125" customWidth="1"/>
    <col min="510" max="510" width="18.42578125" customWidth="1"/>
    <col min="511" max="511" width="18.5703125" customWidth="1"/>
    <col min="512" max="512" width="19.140625" customWidth="1"/>
    <col min="513" max="513" width="18.28515625" customWidth="1"/>
    <col min="514" max="514" width="14.42578125" customWidth="1"/>
    <col min="515" max="515" width="17.5703125" customWidth="1"/>
    <col min="516" max="516" width="18.85546875" customWidth="1"/>
    <col min="517" max="517" width="19.140625" customWidth="1"/>
    <col min="762" max="762" width="0.85546875" customWidth="1"/>
    <col min="763" max="763" width="8.5703125" customWidth="1"/>
    <col min="764" max="764" width="13.140625" customWidth="1"/>
    <col min="765" max="765" width="19.42578125" customWidth="1"/>
    <col min="766" max="766" width="18.42578125" customWidth="1"/>
    <col min="767" max="767" width="18.5703125" customWidth="1"/>
    <col min="768" max="768" width="19.140625" customWidth="1"/>
    <col min="769" max="769" width="18.28515625" customWidth="1"/>
    <col min="770" max="770" width="14.42578125" customWidth="1"/>
    <col min="771" max="771" width="17.5703125" customWidth="1"/>
    <col min="772" max="772" width="18.85546875" customWidth="1"/>
    <col min="773" max="773" width="19.140625" customWidth="1"/>
    <col min="1018" max="1018" width="0.85546875" customWidth="1"/>
    <col min="1019" max="1019" width="8.5703125" customWidth="1"/>
    <col min="1020" max="1020" width="13.140625" customWidth="1"/>
    <col min="1021" max="1021" width="19.42578125" customWidth="1"/>
    <col min="1022" max="1022" width="18.42578125" customWidth="1"/>
    <col min="1023" max="1023" width="18.5703125" customWidth="1"/>
    <col min="1024" max="1024" width="19.140625" customWidth="1"/>
    <col min="1025" max="1025" width="18.28515625" customWidth="1"/>
    <col min="1026" max="1026" width="14.42578125" customWidth="1"/>
    <col min="1027" max="1027" width="17.5703125" customWidth="1"/>
    <col min="1028" max="1028" width="18.85546875" customWidth="1"/>
    <col min="1029" max="1029" width="19.140625" customWidth="1"/>
    <col min="1274" max="1274" width="0.85546875" customWidth="1"/>
    <col min="1275" max="1275" width="8.5703125" customWidth="1"/>
    <col min="1276" max="1276" width="13.140625" customWidth="1"/>
    <col min="1277" max="1277" width="19.42578125" customWidth="1"/>
    <col min="1278" max="1278" width="18.42578125" customWidth="1"/>
    <col min="1279" max="1279" width="18.5703125" customWidth="1"/>
    <col min="1280" max="1280" width="19.140625" customWidth="1"/>
    <col min="1281" max="1281" width="18.28515625" customWidth="1"/>
    <col min="1282" max="1282" width="14.42578125" customWidth="1"/>
    <col min="1283" max="1283" width="17.5703125" customWidth="1"/>
    <col min="1284" max="1284" width="18.85546875" customWidth="1"/>
    <col min="1285" max="1285" width="19.140625" customWidth="1"/>
    <col min="1530" max="1530" width="0.85546875" customWidth="1"/>
    <col min="1531" max="1531" width="8.5703125" customWidth="1"/>
    <col min="1532" max="1532" width="13.140625" customWidth="1"/>
    <col min="1533" max="1533" width="19.42578125" customWidth="1"/>
    <col min="1534" max="1534" width="18.42578125" customWidth="1"/>
    <col min="1535" max="1535" width="18.5703125" customWidth="1"/>
    <col min="1536" max="1536" width="19.140625" customWidth="1"/>
    <col min="1537" max="1537" width="18.28515625" customWidth="1"/>
    <col min="1538" max="1538" width="14.42578125" customWidth="1"/>
    <col min="1539" max="1539" width="17.5703125" customWidth="1"/>
    <col min="1540" max="1540" width="18.85546875" customWidth="1"/>
    <col min="1541" max="1541" width="19.140625" customWidth="1"/>
    <col min="1786" max="1786" width="0.85546875" customWidth="1"/>
    <col min="1787" max="1787" width="8.5703125" customWidth="1"/>
    <col min="1788" max="1788" width="13.140625" customWidth="1"/>
    <col min="1789" max="1789" width="19.42578125" customWidth="1"/>
    <col min="1790" max="1790" width="18.42578125" customWidth="1"/>
    <col min="1791" max="1791" width="18.5703125" customWidth="1"/>
    <col min="1792" max="1792" width="19.140625" customWidth="1"/>
    <col min="1793" max="1793" width="18.28515625" customWidth="1"/>
    <col min="1794" max="1794" width="14.42578125" customWidth="1"/>
    <col min="1795" max="1795" width="17.5703125" customWidth="1"/>
    <col min="1796" max="1796" width="18.85546875" customWidth="1"/>
    <col min="1797" max="1797" width="19.140625" customWidth="1"/>
    <col min="2042" max="2042" width="0.85546875" customWidth="1"/>
    <col min="2043" max="2043" width="8.5703125" customWidth="1"/>
    <col min="2044" max="2044" width="13.140625" customWidth="1"/>
    <col min="2045" max="2045" width="19.42578125" customWidth="1"/>
    <col min="2046" max="2046" width="18.42578125" customWidth="1"/>
    <col min="2047" max="2047" width="18.5703125" customWidth="1"/>
    <col min="2048" max="2048" width="19.140625" customWidth="1"/>
    <col min="2049" max="2049" width="18.28515625" customWidth="1"/>
    <col min="2050" max="2050" width="14.42578125" customWidth="1"/>
    <col min="2051" max="2051" width="17.5703125" customWidth="1"/>
    <col min="2052" max="2052" width="18.85546875" customWidth="1"/>
    <col min="2053" max="2053" width="19.140625" customWidth="1"/>
    <col min="2298" max="2298" width="0.85546875" customWidth="1"/>
    <col min="2299" max="2299" width="8.5703125" customWidth="1"/>
    <col min="2300" max="2300" width="13.140625" customWidth="1"/>
    <col min="2301" max="2301" width="19.42578125" customWidth="1"/>
    <col min="2302" max="2302" width="18.42578125" customWidth="1"/>
    <col min="2303" max="2303" width="18.5703125" customWidth="1"/>
    <col min="2304" max="2304" width="19.140625" customWidth="1"/>
    <col min="2305" max="2305" width="18.28515625" customWidth="1"/>
    <col min="2306" max="2306" width="14.42578125" customWidth="1"/>
    <col min="2307" max="2307" width="17.5703125" customWidth="1"/>
    <col min="2308" max="2308" width="18.85546875" customWidth="1"/>
    <col min="2309" max="2309" width="19.140625" customWidth="1"/>
    <col min="2554" max="2554" width="0.85546875" customWidth="1"/>
    <col min="2555" max="2555" width="8.5703125" customWidth="1"/>
    <col min="2556" max="2556" width="13.140625" customWidth="1"/>
    <col min="2557" max="2557" width="19.42578125" customWidth="1"/>
    <col min="2558" max="2558" width="18.42578125" customWidth="1"/>
    <col min="2559" max="2559" width="18.5703125" customWidth="1"/>
    <col min="2560" max="2560" width="19.140625" customWidth="1"/>
    <col min="2561" max="2561" width="18.28515625" customWidth="1"/>
    <col min="2562" max="2562" width="14.42578125" customWidth="1"/>
    <col min="2563" max="2563" width="17.5703125" customWidth="1"/>
    <col min="2564" max="2564" width="18.85546875" customWidth="1"/>
    <col min="2565" max="2565" width="19.140625" customWidth="1"/>
    <col min="2810" max="2810" width="0.85546875" customWidth="1"/>
    <col min="2811" max="2811" width="8.5703125" customWidth="1"/>
    <col min="2812" max="2812" width="13.140625" customWidth="1"/>
    <col min="2813" max="2813" width="19.42578125" customWidth="1"/>
    <col min="2814" max="2814" width="18.42578125" customWidth="1"/>
    <col min="2815" max="2815" width="18.5703125" customWidth="1"/>
    <col min="2816" max="2816" width="19.140625" customWidth="1"/>
    <col min="2817" max="2817" width="18.28515625" customWidth="1"/>
    <col min="2818" max="2818" width="14.42578125" customWidth="1"/>
    <col min="2819" max="2819" width="17.5703125" customWidth="1"/>
    <col min="2820" max="2820" width="18.85546875" customWidth="1"/>
    <col min="2821" max="2821" width="19.140625" customWidth="1"/>
    <col min="3066" max="3066" width="0.85546875" customWidth="1"/>
    <col min="3067" max="3067" width="8.5703125" customWidth="1"/>
    <col min="3068" max="3068" width="13.140625" customWidth="1"/>
    <col min="3069" max="3069" width="19.42578125" customWidth="1"/>
    <col min="3070" max="3070" width="18.42578125" customWidth="1"/>
    <col min="3071" max="3071" width="18.5703125" customWidth="1"/>
    <col min="3072" max="3072" width="19.140625" customWidth="1"/>
    <col min="3073" max="3073" width="18.28515625" customWidth="1"/>
    <col min="3074" max="3074" width="14.42578125" customWidth="1"/>
    <col min="3075" max="3075" width="17.5703125" customWidth="1"/>
    <col min="3076" max="3076" width="18.85546875" customWidth="1"/>
    <col min="3077" max="3077" width="19.140625" customWidth="1"/>
    <col min="3322" max="3322" width="0.85546875" customWidth="1"/>
    <col min="3323" max="3323" width="8.5703125" customWidth="1"/>
    <col min="3324" max="3324" width="13.140625" customWidth="1"/>
    <col min="3325" max="3325" width="19.42578125" customWidth="1"/>
    <col min="3326" max="3326" width="18.42578125" customWidth="1"/>
    <col min="3327" max="3327" width="18.5703125" customWidth="1"/>
    <col min="3328" max="3328" width="19.140625" customWidth="1"/>
    <col min="3329" max="3329" width="18.28515625" customWidth="1"/>
    <col min="3330" max="3330" width="14.42578125" customWidth="1"/>
    <col min="3331" max="3331" width="17.5703125" customWidth="1"/>
    <col min="3332" max="3332" width="18.85546875" customWidth="1"/>
    <col min="3333" max="3333" width="19.140625" customWidth="1"/>
    <col min="3578" max="3578" width="0.85546875" customWidth="1"/>
    <col min="3579" max="3579" width="8.5703125" customWidth="1"/>
    <col min="3580" max="3580" width="13.140625" customWidth="1"/>
    <col min="3581" max="3581" width="19.42578125" customWidth="1"/>
    <col min="3582" max="3582" width="18.42578125" customWidth="1"/>
    <col min="3583" max="3583" width="18.5703125" customWidth="1"/>
    <col min="3584" max="3584" width="19.140625" customWidth="1"/>
    <col min="3585" max="3585" width="18.28515625" customWidth="1"/>
    <col min="3586" max="3586" width="14.42578125" customWidth="1"/>
    <col min="3587" max="3587" width="17.5703125" customWidth="1"/>
    <col min="3588" max="3588" width="18.85546875" customWidth="1"/>
    <col min="3589" max="3589" width="19.140625" customWidth="1"/>
    <col min="3834" max="3834" width="0.85546875" customWidth="1"/>
    <col min="3835" max="3835" width="8.5703125" customWidth="1"/>
    <col min="3836" max="3836" width="13.140625" customWidth="1"/>
    <col min="3837" max="3837" width="19.42578125" customWidth="1"/>
    <col min="3838" max="3838" width="18.42578125" customWidth="1"/>
    <col min="3839" max="3839" width="18.5703125" customWidth="1"/>
    <col min="3840" max="3840" width="19.140625" customWidth="1"/>
    <col min="3841" max="3841" width="18.28515625" customWidth="1"/>
    <col min="3842" max="3842" width="14.42578125" customWidth="1"/>
    <col min="3843" max="3843" width="17.5703125" customWidth="1"/>
    <col min="3844" max="3844" width="18.85546875" customWidth="1"/>
    <col min="3845" max="3845" width="19.140625" customWidth="1"/>
    <col min="4090" max="4090" width="0.85546875" customWidth="1"/>
    <col min="4091" max="4091" width="8.5703125" customWidth="1"/>
    <col min="4092" max="4092" width="13.140625" customWidth="1"/>
    <col min="4093" max="4093" width="19.42578125" customWidth="1"/>
    <col min="4094" max="4094" width="18.42578125" customWidth="1"/>
    <col min="4095" max="4095" width="18.5703125" customWidth="1"/>
    <col min="4096" max="4096" width="19.140625" customWidth="1"/>
    <col min="4097" max="4097" width="18.28515625" customWidth="1"/>
    <col min="4098" max="4098" width="14.42578125" customWidth="1"/>
    <col min="4099" max="4099" width="17.5703125" customWidth="1"/>
    <col min="4100" max="4100" width="18.85546875" customWidth="1"/>
    <col min="4101" max="4101" width="19.140625" customWidth="1"/>
    <col min="4346" max="4346" width="0.85546875" customWidth="1"/>
    <col min="4347" max="4347" width="8.5703125" customWidth="1"/>
    <col min="4348" max="4348" width="13.140625" customWidth="1"/>
    <col min="4349" max="4349" width="19.42578125" customWidth="1"/>
    <col min="4350" max="4350" width="18.42578125" customWidth="1"/>
    <col min="4351" max="4351" width="18.5703125" customWidth="1"/>
    <col min="4352" max="4352" width="19.140625" customWidth="1"/>
    <col min="4353" max="4353" width="18.28515625" customWidth="1"/>
    <col min="4354" max="4354" width="14.42578125" customWidth="1"/>
    <col min="4355" max="4355" width="17.5703125" customWidth="1"/>
    <col min="4356" max="4356" width="18.85546875" customWidth="1"/>
    <col min="4357" max="4357" width="19.140625" customWidth="1"/>
    <col min="4602" max="4602" width="0.85546875" customWidth="1"/>
    <col min="4603" max="4603" width="8.5703125" customWidth="1"/>
    <col min="4604" max="4604" width="13.140625" customWidth="1"/>
    <col min="4605" max="4605" width="19.42578125" customWidth="1"/>
    <col min="4606" max="4606" width="18.42578125" customWidth="1"/>
    <col min="4607" max="4607" width="18.5703125" customWidth="1"/>
    <col min="4608" max="4608" width="19.140625" customWidth="1"/>
    <col min="4609" max="4609" width="18.28515625" customWidth="1"/>
    <col min="4610" max="4610" width="14.42578125" customWidth="1"/>
    <col min="4611" max="4611" width="17.5703125" customWidth="1"/>
    <col min="4612" max="4612" width="18.85546875" customWidth="1"/>
    <col min="4613" max="4613" width="19.140625" customWidth="1"/>
    <col min="4858" max="4858" width="0.85546875" customWidth="1"/>
    <col min="4859" max="4859" width="8.5703125" customWidth="1"/>
    <col min="4860" max="4860" width="13.140625" customWidth="1"/>
    <col min="4861" max="4861" width="19.42578125" customWidth="1"/>
    <col min="4862" max="4862" width="18.42578125" customWidth="1"/>
    <col min="4863" max="4863" width="18.5703125" customWidth="1"/>
    <col min="4864" max="4864" width="19.140625" customWidth="1"/>
    <col min="4865" max="4865" width="18.28515625" customWidth="1"/>
    <col min="4866" max="4866" width="14.42578125" customWidth="1"/>
    <col min="4867" max="4867" width="17.5703125" customWidth="1"/>
    <col min="4868" max="4868" width="18.85546875" customWidth="1"/>
    <col min="4869" max="4869" width="19.140625" customWidth="1"/>
    <col min="5114" max="5114" width="0.85546875" customWidth="1"/>
    <col min="5115" max="5115" width="8.5703125" customWidth="1"/>
    <col min="5116" max="5116" width="13.140625" customWidth="1"/>
    <col min="5117" max="5117" width="19.42578125" customWidth="1"/>
    <col min="5118" max="5118" width="18.42578125" customWidth="1"/>
    <col min="5119" max="5119" width="18.5703125" customWidth="1"/>
    <col min="5120" max="5120" width="19.140625" customWidth="1"/>
    <col min="5121" max="5121" width="18.28515625" customWidth="1"/>
    <col min="5122" max="5122" width="14.42578125" customWidth="1"/>
    <col min="5123" max="5123" width="17.5703125" customWidth="1"/>
    <col min="5124" max="5124" width="18.85546875" customWidth="1"/>
    <col min="5125" max="5125" width="19.140625" customWidth="1"/>
    <col min="5370" max="5370" width="0.85546875" customWidth="1"/>
    <col min="5371" max="5371" width="8.5703125" customWidth="1"/>
    <col min="5372" max="5372" width="13.140625" customWidth="1"/>
    <col min="5373" max="5373" width="19.42578125" customWidth="1"/>
    <col min="5374" max="5374" width="18.42578125" customWidth="1"/>
    <col min="5375" max="5375" width="18.5703125" customWidth="1"/>
    <col min="5376" max="5376" width="19.140625" customWidth="1"/>
    <col min="5377" max="5377" width="18.28515625" customWidth="1"/>
    <col min="5378" max="5378" width="14.42578125" customWidth="1"/>
    <col min="5379" max="5379" width="17.5703125" customWidth="1"/>
    <col min="5380" max="5380" width="18.85546875" customWidth="1"/>
    <col min="5381" max="5381" width="19.140625" customWidth="1"/>
    <col min="5626" max="5626" width="0.85546875" customWidth="1"/>
    <col min="5627" max="5627" width="8.5703125" customWidth="1"/>
    <col min="5628" max="5628" width="13.140625" customWidth="1"/>
    <col min="5629" max="5629" width="19.42578125" customWidth="1"/>
    <col min="5630" max="5630" width="18.42578125" customWidth="1"/>
    <col min="5631" max="5631" width="18.5703125" customWidth="1"/>
    <col min="5632" max="5632" width="19.140625" customWidth="1"/>
    <col min="5633" max="5633" width="18.28515625" customWidth="1"/>
    <col min="5634" max="5634" width="14.42578125" customWidth="1"/>
    <col min="5635" max="5635" width="17.5703125" customWidth="1"/>
    <col min="5636" max="5636" width="18.85546875" customWidth="1"/>
    <col min="5637" max="5637" width="19.140625" customWidth="1"/>
    <col min="5882" max="5882" width="0.85546875" customWidth="1"/>
    <col min="5883" max="5883" width="8.5703125" customWidth="1"/>
    <col min="5884" max="5884" width="13.140625" customWidth="1"/>
    <col min="5885" max="5885" width="19.42578125" customWidth="1"/>
    <col min="5886" max="5886" width="18.42578125" customWidth="1"/>
    <col min="5887" max="5887" width="18.5703125" customWidth="1"/>
    <col min="5888" max="5888" width="19.140625" customWidth="1"/>
    <col min="5889" max="5889" width="18.28515625" customWidth="1"/>
    <col min="5890" max="5890" width="14.42578125" customWidth="1"/>
    <col min="5891" max="5891" width="17.5703125" customWidth="1"/>
    <col min="5892" max="5892" width="18.85546875" customWidth="1"/>
    <col min="5893" max="5893" width="19.140625" customWidth="1"/>
    <col min="6138" max="6138" width="0.85546875" customWidth="1"/>
    <col min="6139" max="6139" width="8.5703125" customWidth="1"/>
    <col min="6140" max="6140" width="13.140625" customWidth="1"/>
    <col min="6141" max="6141" width="19.42578125" customWidth="1"/>
    <col min="6142" max="6142" width="18.42578125" customWidth="1"/>
    <col min="6143" max="6143" width="18.5703125" customWidth="1"/>
    <col min="6144" max="6144" width="19.140625" customWidth="1"/>
    <col min="6145" max="6145" width="18.28515625" customWidth="1"/>
    <col min="6146" max="6146" width="14.42578125" customWidth="1"/>
    <col min="6147" max="6147" width="17.5703125" customWidth="1"/>
    <col min="6148" max="6148" width="18.85546875" customWidth="1"/>
    <col min="6149" max="6149" width="19.140625" customWidth="1"/>
    <col min="6394" max="6394" width="0.85546875" customWidth="1"/>
    <col min="6395" max="6395" width="8.5703125" customWidth="1"/>
    <col min="6396" max="6396" width="13.140625" customWidth="1"/>
    <col min="6397" max="6397" width="19.42578125" customWidth="1"/>
    <col min="6398" max="6398" width="18.42578125" customWidth="1"/>
    <col min="6399" max="6399" width="18.5703125" customWidth="1"/>
    <col min="6400" max="6400" width="19.140625" customWidth="1"/>
    <col min="6401" max="6401" width="18.28515625" customWidth="1"/>
    <col min="6402" max="6402" width="14.42578125" customWidth="1"/>
    <col min="6403" max="6403" width="17.5703125" customWidth="1"/>
    <col min="6404" max="6404" width="18.85546875" customWidth="1"/>
    <col min="6405" max="6405" width="19.140625" customWidth="1"/>
    <col min="6650" max="6650" width="0.85546875" customWidth="1"/>
    <col min="6651" max="6651" width="8.5703125" customWidth="1"/>
    <col min="6652" max="6652" width="13.140625" customWidth="1"/>
    <col min="6653" max="6653" width="19.42578125" customWidth="1"/>
    <col min="6654" max="6654" width="18.42578125" customWidth="1"/>
    <col min="6655" max="6655" width="18.5703125" customWidth="1"/>
    <col min="6656" max="6656" width="19.140625" customWidth="1"/>
    <col min="6657" max="6657" width="18.28515625" customWidth="1"/>
    <col min="6658" max="6658" width="14.42578125" customWidth="1"/>
    <col min="6659" max="6659" width="17.5703125" customWidth="1"/>
    <col min="6660" max="6660" width="18.85546875" customWidth="1"/>
    <col min="6661" max="6661" width="19.140625" customWidth="1"/>
    <col min="6906" max="6906" width="0.85546875" customWidth="1"/>
    <col min="6907" max="6907" width="8.5703125" customWidth="1"/>
    <col min="6908" max="6908" width="13.140625" customWidth="1"/>
    <col min="6909" max="6909" width="19.42578125" customWidth="1"/>
    <col min="6910" max="6910" width="18.42578125" customWidth="1"/>
    <col min="6911" max="6911" width="18.5703125" customWidth="1"/>
    <col min="6912" max="6912" width="19.140625" customWidth="1"/>
    <col min="6913" max="6913" width="18.28515625" customWidth="1"/>
    <col min="6914" max="6914" width="14.42578125" customWidth="1"/>
    <col min="6915" max="6915" width="17.5703125" customWidth="1"/>
    <col min="6916" max="6916" width="18.85546875" customWidth="1"/>
    <col min="6917" max="6917" width="19.140625" customWidth="1"/>
    <col min="7162" max="7162" width="0.85546875" customWidth="1"/>
    <col min="7163" max="7163" width="8.5703125" customWidth="1"/>
    <col min="7164" max="7164" width="13.140625" customWidth="1"/>
    <col min="7165" max="7165" width="19.42578125" customWidth="1"/>
    <col min="7166" max="7166" width="18.42578125" customWidth="1"/>
    <col min="7167" max="7167" width="18.5703125" customWidth="1"/>
    <col min="7168" max="7168" width="19.140625" customWidth="1"/>
    <col min="7169" max="7169" width="18.28515625" customWidth="1"/>
    <col min="7170" max="7170" width="14.42578125" customWidth="1"/>
    <col min="7171" max="7171" width="17.5703125" customWidth="1"/>
    <col min="7172" max="7172" width="18.85546875" customWidth="1"/>
    <col min="7173" max="7173" width="19.140625" customWidth="1"/>
    <col min="7418" max="7418" width="0.85546875" customWidth="1"/>
    <col min="7419" max="7419" width="8.5703125" customWidth="1"/>
    <col min="7420" max="7420" width="13.140625" customWidth="1"/>
    <col min="7421" max="7421" width="19.42578125" customWidth="1"/>
    <col min="7422" max="7422" width="18.42578125" customWidth="1"/>
    <col min="7423" max="7423" width="18.5703125" customWidth="1"/>
    <col min="7424" max="7424" width="19.140625" customWidth="1"/>
    <col min="7425" max="7425" width="18.28515625" customWidth="1"/>
    <col min="7426" max="7426" width="14.42578125" customWidth="1"/>
    <col min="7427" max="7427" width="17.5703125" customWidth="1"/>
    <col min="7428" max="7428" width="18.85546875" customWidth="1"/>
    <col min="7429" max="7429" width="19.140625" customWidth="1"/>
    <col min="7674" max="7674" width="0.85546875" customWidth="1"/>
    <col min="7675" max="7675" width="8.5703125" customWidth="1"/>
    <col min="7676" max="7676" width="13.140625" customWidth="1"/>
    <col min="7677" max="7677" width="19.42578125" customWidth="1"/>
    <col min="7678" max="7678" width="18.42578125" customWidth="1"/>
    <col min="7679" max="7679" width="18.5703125" customWidth="1"/>
    <col min="7680" max="7680" width="19.140625" customWidth="1"/>
    <col min="7681" max="7681" width="18.28515625" customWidth="1"/>
    <col min="7682" max="7682" width="14.42578125" customWidth="1"/>
    <col min="7683" max="7683" width="17.5703125" customWidth="1"/>
    <col min="7684" max="7684" width="18.85546875" customWidth="1"/>
    <col min="7685" max="7685" width="19.140625" customWidth="1"/>
    <col min="7930" max="7930" width="0.85546875" customWidth="1"/>
    <col min="7931" max="7931" width="8.5703125" customWidth="1"/>
    <col min="7932" max="7932" width="13.140625" customWidth="1"/>
    <col min="7933" max="7933" width="19.42578125" customWidth="1"/>
    <col min="7934" max="7934" width="18.42578125" customWidth="1"/>
    <col min="7935" max="7935" width="18.5703125" customWidth="1"/>
    <col min="7936" max="7936" width="19.140625" customWidth="1"/>
    <col min="7937" max="7937" width="18.28515625" customWidth="1"/>
    <col min="7938" max="7938" width="14.42578125" customWidth="1"/>
    <col min="7939" max="7939" width="17.5703125" customWidth="1"/>
    <col min="7940" max="7940" width="18.85546875" customWidth="1"/>
    <col min="7941" max="7941" width="19.140625" customWidth="1"/>
    <col min="8186" max="8186" width="0.85546875" customWidth="1"/>
    <col min="8187" max="8187" width="8.5703125" customWidth="1"/>
    <col min="8188" max="8188" width="13.140625" customWidth="1"/>
    <col min="8189" max="8189" width="19.42578125" customWidth="1"/>
    <col min="8190" max="8190" width="18.42578125" customWidth="1"/>
    <col min="8191" max="8191" width="18.5703125" customWidth="1"/>
    <col min="8192" max="8192" width="19.140625" customWidth="1"/>
    <col min="8193" max="8193" width="18.28515625" customWidth="1"/>
    <col min="8194" max="8194" width="14.42578125" customWidth="1"/>
    <col min="8195" max="8195" width="17.5703125" customWidth="1"/>
    <col min="8196" max="8196" width="18.85546875" customWidth="1"/>
    <col min="8197" max="8197" width="19.140625" customWidth="1"/>
    <col min="8442" max="8442" width="0.85546875" customWidth="1"/>
    <col min="8443" max="8443" width="8.5703125" customWidth="1"/>
    <col min="8444" max="8444" width="13.140625" customWidth="1"/>
    <col min="8445" max="8445" width="19.42578125" customWidth="1"/>
    <col min="8446" max="8446" width="18.42578125" customWidth="1"/>
    <col min="8447" max="8447" width="18.5703125" customWidth="1"/>
    <col min="8448" max="8448" width="19.140625" customWidth="1"/>
    <col min="8449" max="8449" width="18.28515625" customWidth="1"/>
    <col min="8450" max="8450" width="14.42578125" customWidth="1"/>
    <col min="8451" max="8451" width="17.5703125" customWidth="1"/>
    <col min="8452" max="8452" width="18.85546875" customWidth="1"/>
    <col min="8453" max="8453" width="19.140625" customWidth="1"/>
    <col min="8698" max="8698" width="0.85546875" customWidth="1"/>
    <col min="8699" max="8699" width="8.5703125" customWidth="1"/>
    <col min="8700" max="8700" width="13.140625" customWidth="1"/>
    <col min="8701" max="8701" width="19.42578125" customWidth="1"/>
    <col min="8702" max="8702" width="18.42578125" customWidth="1"/>
    <col min="8703" max="8703" width="18.5703125" customWidth="1"/>
    <col min="8704" max="8704" width="19.140625" customWidth="1"/>
    <col min="8705" max="8705" width="18.28515625" customWidth="1"/>
    <col min="8706" max="8706" width="14.42578125" customWidth="1"/>
    <col min="8707" max="8707" width="17.5703125" customWidth="1"/>
    <col min="8708" max="8708" width="18.85546875" customWidth="1"/>
    <col min="8709" max="8709" width="19.140625" customWidth="1"/>
    <col min="8954" max="8954" width="0.85546875" customWidth="1"/>
    <col min="8955" max="8955" width="8.5703125" customWidth="1"/>
    <col min="8956" max="8956" width="13.140625" customWidth="1"/>
    <col min="8957" max="8957" width="19.42578125" customWidth="1"/>
    <col min="8958" max="8958" width="18.42578125" customWidth="1"/>
    <col min="8959" max="8959" width="18.5703125" customWidth="1"/>
    <col min="8960" max="8960" width="19.140625" customWidth="1"/>
    <col min="8961" max="8961" width="18.28515625" customWidth="1"/>
    <col min="8962" max="8962" width="14.42578125" customWidth="1"/>
    <col min="8963" max="8963" width="17.5703125" customWidth="1"/>
    <col min="8964" max="8964" width="18.85546875" customWidth="1"/>
    <col min="8965" max="8965" width="19.140625" customWidth="1"/>
    <col min="9210" max="9210" width="0.85546875" customWidth="1"/>
    <col min="9211" max="9211" width="8.5703125" customWidth="1"/>
    <col min="9212" max="9212" width="13.140625" customWidth="1"/>
    <col min="9213" max="9213" width="19.42578125" customWidth="1"/>
    <col min="9214" max="9214" width="18.42578125" customWidth="1"/>
    <col min="9215" max="9215" width="18.5703125" customWidth="1"/>
    <col min="9216" max="9216" width="19.140625" customWidth="1"/>
    <col min="9217" max="9217" width="18.28515625" customWidth="1"/>
    <col min="9218" max="9218" width="14.42578125" customWidth="1"/>
    <col min="9219" max="9219" width="17.5703125" customWidth="1"/>
    <col min="9220" max="9220" width="18.85546875" customWidth="1"/>
    <col min="9221" max="9221" width="19.140625" customWidth="1"/>
    <col min="9466" max="9466" width="0.85546875" customWidth="1"/>
    <col min="9467" max="9467" width="8.5703125" customWidth="1"/>
    <col min="9468" max="9468" width="13.140625" customWidth="1"/>
    <col min="9469" max="9469" width="19.42578125" customWidth="1"/>
    <col min="9470" max="9470" width="18.42578125" customWidth="1"/>
    <col min="9471" max="9471" width="18.5703125" customWidth="1"/>
    <col min="9472" max="9472" width="19.140625" customWidth="1"/>
    <col min="9473" max="9473" width="18.28515625" customWidth="1"/>
    <col min="9474" max="9474" width="14.42578125" customWidth="1"/>
    <col min="9475" max="9475" width="17.5703125" customWidth="1"/>
    <col min="9476" max="9476" width="18.85546875" customWidth="1"/>
    <col min="9477" max="9477" width="19.140625" customWidth="1"/>
    <col min="9722" max="9722" width="0.85546875" customWidth="1"/>
    <col min="9723" max="9723" width="8.5703125" customWidth="1"/>
    <col min="9724" max="9724" width="13.140625" customWidth="1"/>
    <col min="9725" max="9725" width="19.42578125" customWidth="1"/>
    <col min="9726" max="9726" width="18.42578125" customWidth="1"/>
    <col min="9727" max="9727" width="18.5703125" customWidth="1"/>
    <col min="9728" max="9728" width="19.140625" customWidth="1"/>
    <col min="9729" max="9729" width="18.28515625" customWidth="1"/>
    <col min="9730" max="9730" width="14.42578125" customWidth="1"/>
    <col min="9731" max="9731" width="17.5703125" customWidth="1"/>
    <col min="9732" max="9732" width="18.85546875" customWidth="1"/>
    <col min="9733" max="9733" width="19.140625" customWidth="1"/>
    <col min="9978" max="9978" width="0.85546875" customWidth="1"/>
    <col min="9979" max="9979" width="8.5703125" customWidth="1"/>
    <col min="9980" max="9980" width="13.140625" customWidth="1"/>
    <col min="9981" max="9981" width="19.42578125" customWidth="1"/>
    <col min="9982" max="9982" width="18.42578125" customWidth="1"/>
    <col min="9983" max="9983" width="18.5703125" customWidth="1"/>
    <col min="9984" max="9984" width="19.140625" customWidth="1"/>
    <col min="9985" max="9985" width="18.28515625" customWidth="1"/>
    <col min="9986" max="9986" width="14.42578125" customWidth="1"/>
    <col min="9987" max="9987" width="17.5703125" customWidth="1"/>
    <col min="9988" max="9988" width="18.85546875" customWidth="1"/>
    <col min="9989" max="9989" width="19.140625" customWidth="1"/>
    <col min="10234" max="10234" width="0.85546875" customWidth="1"/>
    <col min="10235" max="10235" width="8.5703125" customWidth="1"/>
    <col min="10236" max="10236" width="13.140625" customWidth="1"/>
    <col min="10237" max="10237" width="19.42578125" customWidth="1"/>
    <col min="10238" max="10238" width="18.42578125" customWidth="1"/>
    <col min="10239" max="10239" width="18.5703125" customWidth="1"/>
    <col min="10240" max="10240" width="19.140625" customWidth="1"/>
    <col min="10241" max="10241" width="18.28515625" customWidth="1"/>
    <col min="10242" max="10242" width="14.42578125" customWidth="1"/>
    <col min="10243" max="10243" width="17.5703125" customWidth="1"/>
    <col min="10244" max="10244" width="18.85546875" customWidth="1"/>
    <col min="10245" max="10245" width="19.140625" customWidth="1"/>
    <col min="10490" max="10490" width="0.85546875" customWidth="1"/>
    <col min="10491" max="10491" width="8.5703125" customWidth="1"/>
    <col min="10492" max="10492" width="13.140625" customWidth="1"/>
    <col min="10493" max="10493" width="19.42578125" customWidth="1"/>
    <col min="10494" max="10494" width="18.42578125" customWidth="1"/>
    <col min="10495" max="10495" width="18.5703125" customWidth="1"/>
    <col min="10496" max="10496" width="19.140625" customWidth="1"/>
    <col min="10497" max="10497" width="18.28515625" customWidth="1"/>
    <col min="10498" max="10498" width="14.42578125" customWidth="1"/>
    <col min="10499" max="10499" width="17.5703125" customWidth="1"/>
    <col min="10500" max="10500" width="18.85546875" customWidth="1"/>
    <col min="10501" max="10501" width="19.140625" customWidth="1"/>
    <col min="10746" max="10746" width="0.85546875" customWidth="1"/>
    <col min="10747" max="10747" width="8.5703125" customWidth="1"/>
    <col min="10748" max="10748" width="13.140625" customWidth="1"/>
    <col min="10749" max="10749" width="19.42578125" customWidth="1"/>
    <col min="10750" max="10750" width="18.42578125" customWidth="1"/>
    <col min="10751" max="10751" width="18.5703125" customWidth="1"/>
    <col min="10752" max="10752" width="19.140625" customWidth="1"/>
    <col min="10753" max="10753" width="18.28515625" customWidth="1"/>
    <col min="10754" max="10754" width="14.42578125" customWidth="1"/>
    <col min="10755" max="10755" width="17.5703125" customWidth="1"/>
    <col min="10756" max="10756" width="18.85546875" customWidth="1"/>
    <col min="10757" max="10757" width="19.140625" customWidth="1"/>
    <col min="11002" max="11002" width="0.85546875" customWidth="1"/>
    <col min="11003" max="11003" width="8.5703125" customWidth="1"/>
    <col min="11004" max="11004" width="13.140625" customWidth="1"/>
    <col min="11005" max="11005" width="19.42578125" customWidth="1"/>
    <col min="11006" max="11006" width="18.42578125" customWidth="1"/>
    <col min="11007" max="11007" width="18.5703125" customWidth="1"/>
    <col min="11008" max="11008" width="19.140625" customWidth="1"/>
    <col min="11009" max="11009" width="18.28515625" customWidth="1"/>
    <col min="11010" max="11010" width="14.42578125" customWidth="1"/>
    <col min="11011" max="11011" width="17.5703125" customWidth="1"/>
    <col min="11012" max="11012" width="18.85546875" customWidth="1"/>
    <col min="11013" max="11013" width="19.140625" customWidth="1"/>
    <col min="11258" max="11258" width="0.85546875" customWidth="1"/>
    <col min="11259" max="11259" width="8.5703125" customWidth="1"/>
    <col min="11260" max="11260" width="13.140625" customWidth="1"/>
    <col min="11261" max="11261" width="19.42578125" customWidth="1"/>
    <col min="11262" max="11262" width="18.42578125" customWidth="1"/>
    <col min="11263" max="11263" width="18.5703125" customWidth="1"/>
    <col min="11264" max="11264" width="19.140625" customWidth="1"/>
    <col min="11265" max="11265" width="18.28515625" customWidth="1"/>
    <col min="11266" max="11266" width="14.42578125" customWidth="1"/>
    <col min="11267" max="11267" width="17.5703125" customWidth="1"/>
    <col min="11268" max="11268" width="18.85546875" customWidth="1"/>
    <col min="11269" max="11269" width="19.140625" customWidth="1"/>
    <col min="11514" max="11514" width="0.85546875" customWidth="1"/>
    <col min="11515" max="11515" width="8.5703125" customWidth="1"/>
    <col min="11516" max="11516" width="13.140625" customWidth="1"/>
    <col min="11517" max="11517" width="19.42578125" customWidth="1"/>
    <col min="11518" max="11518" width="18.42578125" customWidth="1"/>
    <col min="11519" max="11519" width="18.5703125" customWidth="1"/>
    <col min="11520" max="11520" width="19.140625" customWidth="1"/>
    <col min="11521" max="11521" width="18.28515625" customWidth="1"/>
    <col min="11522" max="11522" width="14.42578125" customWidth="1"/>
    <col min="11523" max="11523" width="17.5703125" customWidth="1"/>
    <col min="11524" max="11524" width="18.85546875" customWidth="1"/>
    <col min="11525" max="11525" width="19.140625" customWidth="1"/>
    <col min="11770" max="11770" width="0.85546875" customWidth="1"/>
    <col min="11771" max="11771" width="8.5703125" customWidth="1"/>
    <col min="11772" max="11772" width="13.140625" customWidth="1"/>
    <col min="11773" max="11773" width="19.42578125" customWidth="1"/>
    <col min="11774" max="11774" width="18.42578125" customWidth="1"/>
    <col min="11775" max="11775" width="18.5703125" customWidth="1"/>
    <col min="11776" max="11776" width="19.140625" customWidth="1"/>
    <col min="11777" max="11777" width="18.28515625" customWidth="1"/>
    <col min="11778" max="11778" width="14.42578125" customWidth="1"/>
    <col min="11779" max="11779" width="17.5703125" customWidth="1"/>
    <col min="11780" max="11780" width="18.85546875" customWidth="1"/>
    <col min="11781" max="11781" width="19.140625" customWidth="1"/>
    <col min="12026" max="12026" width="0.85546875" customWidth="1"/>
    <col min="12027" max="12027" width="8.5703125" customWidth="1"/>
    <col min="12028" max="12028" width="13.140625" customWidth="1"/>
    <col min="12029" max="12029" width="19.42578125" customWidth="1"/>
    <col min="12030" max="12030" width="18.42578125" customWidth="1"/>
    <col min="12031" max="12031" width="18.5703125" customWidth="1"/>
    <col min="12032" max="12032" width="19.140625" customWidth="1"/>
    <col min="12033" max="12033" width="18.28515625" customWidth="1"/>
    <col min="12034" max="12034" width="14.42578125" customWidth="1"/>
    <col min="12035" max="12035" width="17.5703125" customWidth="1"/>
    <col min="12036" max="12036" width="18.85546875" customWidth="1"/>
    <col min="12037" max="12037" width="19.140625" customWidth="1"/>
    <col min="12282" max="12282" width="0.85546875" customWidth="1"/>
    <col min="12283" max="12283" width="8.5703125" customWidth="1"/>
    <col min="12284" max="12284" width="13.140625" customWidth="1"/>
    <col min="12285" max="12285" width="19.42578125" customWidth="1"/>
    <col min="12286" max="12286" width="18.42578125" customWidth="1"/>
    <col min="12287" max="12287" width="18.5703125" customWidth="1"/>
    <col min="12288" max="12288" width="19.140625" customWidth="1"/>
    <col min="12289" max="12289" width="18.28515625" customWidth="1"/>
    <col min="12290" max="12290" width="14.42578125" customWidth="1"/>
    <col min="12291" max="12291" width="17.5703125" customWidth="1"/>
    <col min="12292" max="12292" width="18.85546875" customWidth="1"/>
    <col min="12293" max="12293" width="19.140625" customWidth="1"/>
    <col min="12538" max="12538" width="0.85546875" customWidth="1"/>
    <col min="12539" max="12539" width="8.5703125" customWidth="1"/>
    <col min="12540" max="12540" width="13.140625" customWidth="1"/>
    <col min="12541" max="12541" width="19.42578125" customWidth="1"/>
    <col min="12542" max="12542" width="18.42578125" customWidth="1"/>
    <col min="12543" max="12543" width="18.5703125" customWidth="1"/>
    <col min="12544" max="12544" width="19.140625" customWidth="1"/>
    <col min="12545" max="12545" width="18.28515625" customWidth="1"/>
    <col min="12546" max="12546" width="14.42578125" customWidth="1"/>
    <col min="12547" max="12547" width="17.5703125" customWidth="1"/>
    <col min="12548" max="12548" width="18.85546875" customWidth="1"/>
    <col min="12549" max="12549" width="19.140625" customWidth="1"/>
    <col min="12794" max="12794" width="0.85546875" customWidth="1"/>
    <col min="12795" max="12795" width="8.5703125" customWidth="1"/>
    <col min="12796" max="12796" width="13.140625" customWidth="1"/>
    <col min="12797" max="12797" width="19.42578125" customWidth="1"/>
    <col min="12798" max="12798" width="18.42578125" customWidth="1"/>
    <col min="12799" max="12799" width="18.5703125" customWidth="1"/>
    <col min="12800" max="12800" width="19.140625" customWidth="1"/>
    <col min="12801" max="12801" width="18.28515625" customWidth="1"/>
    <col min="12802" max="12802" width="14.42578125" customWidth="1"/>
    <col min="12803" max="12803" width="17.5703125" customWidth="1"/>
    <col min="12804" max="12804" width="18.85546875" customWidth="1"/>
    <col min="12805" max="12805" width="19.140625" customWidth="1"/>
    <col min="13050" max="13050" width="0.85546875" customWidth="1"/>
    <col min="13051" max="13051" width="8.5703125" customWidth="1"/>
    <col min="13052" max="13052" width="13.140625" customWidth="1"/>
    <col min="13053" max="13053" width="19.42578125" customWidth="1"/>
    <col min="13054" max="13054" width="18.42578125" customWidth="1"/>
    <col min="13055" max="13055" width="18.5703125" customWidth="1"/>
    <col min="13056" max="13056" width="19.140625" customWidth="1"/>
    <col min="13057" max="13057" width="18.28515625" customWidth="1"/>
    <col min="13058" max="13058" width="14.42578125" customWidth="1"/>
    <col min="13059" max="13059" width="17.5703125" customWidth="1"/>
    <col min="13060" max="13060" width="18.85546875" customWidth="1"/>
    <col min="13061" max="13061" width="19.140625" customWidth="1"/>
    <col min="13306" max="13306" width="0.85546875" customWidth="1"/>
    <col min="13307" max="13307" width="8.5703125" customWidth="1"/>
    <col min="13308" max="13308" width="13.140625" customWidth="1"/>
    <col min="13309" max="13309" width="19.42578125" customWidth="1"/>
    <col min="13310" max="13310" width="18.42578125" customWidth="1"/>
    <col min="13311" max="13311" width="18.5703125" customWidth="1"/>
    <col min="13312" max="13312" width="19.140625" customWidth="1"/>
    <col min="13313" max="13313" width="18.28515625" customWidth="1"/>
    <col min="13314" max="13314" width="14.42578125" customWidth="1"/>
    <col min="13315" max="13315" width="17.5703125" customWidth="1"/>
    <col min="13316" max="13316" width="18.85546875" customWidth="1"/>
    <col min="13317" max="13317" width="19.140625" customWidth="1"/>
    <col min="13562" max="13562" width="0.85546875" customWidth="1"/>
    <col min="13563" max="13563" width="8.5703125" customWidth="1"/>
    <col min="13564" max="13564" width="13.140625" customWidth="1"/>
    <col min="13565" max="13565" width="19.42578125" customWidth="1"/>
    <col min="13566" max="13566" width="18.42578125" customWidth="1"/>
    <col min="13567" max="13567" width="18.5703125" customWidth="1"/>
    <col min="13568" max="13568" width="19.140625" customWidth="1"/>
    <col min="13569" max="13569" width="18.28515625" customWidth="1"/>
    <col min="13570" max="13570" width="14.42578125" customWidth="1"/>
    <col min="13571" max="13571" width="17.5703125" customWidth="1"/>
    <col min="13572" max="13572" width="18.85546875" customWidth="1"/>
    <col min="13573" max="13573" width="19.140625" customWidth="1"/>
    <col min="13818" max="13818" width="0.85546875" customWidth="1"/>
    <col min="13819" max="13819" width="8.5703125" customWidth="1"/>
    <col min="13820" max="13820" width="13.140625" customWidth="1"/>
    <col min="13821" max="13821" width="19.42578125" customWidth="1"/>
    <col min="13822" max="13822" width="18.42578125" customWidth="1"/>
    <col min="13823" max="13823" width="18.5703125" customWidth="1"/>
    <col min="13824" max="13824" width="19.140625" customWidth="1"/>
    <col min="13825" max="13825" width="18.28515625" customWidth="1"/>
    <col min="13826" max="13826" width="14.42578125" customWidth="1"/>
    <col min="13827" max="13827" width="17.5703125" customWidth="1"/>
    <col min="13828" max="13828" width="18.85546875" customWidth="1"/>
    <col min="13829" max="13829" width="19.140625" customWidth="1"/>
    <col min="14074" max="14074" width="0.85546875" customWidth="1"/>
    <col min="14075" max="14075" width="8.5703125" customWidth="1"/>
    <col min="14076" max="14076" width="13.140625" customWidth="1"/>
    <col min="14077" max="14077" width="19.42578125" customWidth="1"/>
    <col min="14078" max="14078" width="18.42578125" customWidth="1"/>
    <col min="14079" max="14079" width="18.5703125" customWidth="1"/>
    <col min="14080" max="14080" width="19.140625" customWidth="1"/>
    <col min="14081" max="14081" width="18.28515625" customWidth="1"/>
    <col min="14082" max="14082" width="14.42578125" customWidth="1"/>
    <col min="14083" max="14083" width="17.5703125" customWidth="1"/>
    <col min="14084" max="14084" width="18.85546875" customWidth="1"/>
    <col min="14085" max="14085" width="19.140625" customWidth="1"/>
    <col min="14330" max="14330" width="0.85546875" customWidth="1"/>
    <col min="14331" max="14331" width="8.5703125" customWidth="1"/>
    <col min="14332" max="14332" width="13.140625" customWidth="1"/>
    <col min="14333" max="14333" width="19.42578125" customWidth="1"/>
    <col min="14334" max="14334" width="18.42578125" customWidth="1"/>
    <col min="14335" max="14335" width="18.5703125" customWidth="1"/>
    <col min="14336" max="14336" width="19.140625" customWidth="1"/>
    <col min="14337" max="14337" width="18.28515625" customWidth="1"/>
    <col min="14338" max="14338" width="14.42578125" customWidth="1"/>
    <col min="14339" max="14339" width="17.5703125" customWidth="1"/>
    <col min="14340" max="14340" width="18.85546875" customWidth="1"/>
    <col min="14341" max="14341" width="19.140625" customWidth="1"/>
    <col min="14586" max="14586" width="0.85546875" customWidth="1"/>
    <col min="14587" max="14587" width="8.5703125" customWidth="1"/>
    <col min="14588" max="14588" width="13.140625" customWidth="1"/>
    <col min="14589" max="14589" width="19.42578125" customWidth="1"/>
    <col min="14590" max="14590" width="18.42578125" customWidth="1"/>
    <col min="14591" max="14591" width="18.5703125" customWidth="1"/>
    <col min="14592" max="14592" width="19.140625" customWidth="1"/>
    <col min="14593" max="14593" width="18.28515625" customWidth="1"/>
    <col min="14594" max="14594" width="14.42578125" customWidth="1"/>
    <col min="14595" max="14595" width="17.5703125" customWidth="1"/>
    <col min="14596" max="14596" width="18.85546875" customWidth="1"/>
    <col min="14597" max="14597" width="19.140625" customWidth="1"/>
    <col min="14842" max="14842" width="0.85546875" customWidth="1"/>
    <col min="14843" max="14843" width="8.5703125" customWidth="1"/>
    <col min="14844" max="14844" width="13.140625" customWidth="1"/>
    <col min="14845" max="14845" width="19.42578125" customWidth="1"/>
    <col min="14846" max="14846" width="18.42578125" customWidth="1"/>
    <col min="14847" max="14847" width="18.5703125" customWidth="1"/>
    <col min="14848" max="14848" width="19.140625" customWidth="1"/>
    <col min="14849" max="14849" width="18.28515625" customWidth="1"/>
    <col min="14850" max="14850" width="14.42578125" customWidth="1"/>
    <col min="14851" max="14851" width="17.5703125" customWidth="1"/>
    <col min="14852" max="14852" width="18.85546875" customWidth="1"/>
    <col min="14853" max="14853" width="19.140625" customWidth="1"/>
    <col min="15098" max="15098" width="0.85546875" customWidth="1"/>
    <col min="15099" max="15099" width="8.5703125" customWidth="1"/>
    <col min="15100" max="15100" width="13.140625" customWidth="1"/>
    <col min="15101" max="15101" width="19.42578125" customWidth="1"/>
    <col min="15102" max="15102" width="18.42578125" customWidth="1"/>
    <col min="15103" max="15103" width="18.5703125" customWidth="1"/>
    <col min="15104" max="15104" width="19.140625" customWidth="1"/>
    <col min="15105" max="15105" width="18.28515625" customWidth="1"/>
    <col min="15106" max="15106" width="14.42578125" customWidth="1"/>
    <col min="15107" max="15107" width="17.5703125" customWidth="1"/>
    <col min="15108" max="15108" width="18.85546875" customWidth="1"/>
    <col min="15109" max="15109" width="19.140625" customWidth="1"/>
    <col min="15354" max="15354" width="0.85546875" customWidth="1"/>
    <col min="15355" max="15355" width="8.5703125" customWidth="1"/>
    <col min="15356" max="15356" width="13.140625" customWidth="1"/>
    <col min="15357" max="15357" width="19.42578125" customWidth="1"/>
    <col min="15358" max="15358" width="18.42578125" customWidth="1"/>
    <col min="15359" max="15359" width="18.5703125" customWidth="1"/>
    <col min="15360" max="15360" width="19.140625" customWidth="1"/>
    <col min="15361" max="15361" width="18.28515625" customWidth="1"/>
    <col min="15362" max="15362" width="14.42578125" customWidth="1"/>
    <col min="15363" max="15363" width="17.5703125" customWidth="1"/>
    <col min="15364" max="15364" width="18.85546875" customWidth="1"/>
    <col min="15365" max="15365" width="19.140625" customWidth="1"/>
    <col min="15610" max="15610" width="0.85546875" customWidth="1"/>
    <col min="15611" max="15611" width="8.5703125" customWidth="1"/>
    <col min="15612" max="15612" width="13.140625" customWidth="1"/>
    <col min="15613" max="15613" width="19.42578125" customWidth="1"/>
    <col min="15614" max="15614" width="18.42578125" customWidth="1"/>
    <col min="15615" max="15615" width="18.5703125" customWidth="1"/>
    <col min="15616" max="15616" width="19.140625" customWidth="1"/>
    <col min="15617" max="15617" width="18.28515625" customWidth="1"/>
    <col min="15618" max="15618" width="14.42578125" customWidth="1"/>
    <col min="15619" max="15619" width="17.5703125" customWidth="1"/>
    <col min="15620" max="15620" width="18.85546875" customWidth="1"/>
    <col min="15621" max="15621" width="19.140625" customWidth="1"/>
    <col min="15866" max="15866" width="0.85546875" customWidth="1"/>
    <col min="15867" max="15867" width="8.5703125" customWidth="1"/>
    <col min="15868" max="15868" width="13.140625" customWidth="1"/>
    <col min="15869" max="15869" width="19.42578125" customWidth="1"/>
    <col min="15870" max="15870" width="18.42578125" customWidth="1"/>
    <col min="15871" max="15871" width="18.5703125" customWidth="1"/>
    <col min="15872" max="15872" width="19.140625" customWidth="1"/>
    <col min="15873" max="15873" width="18.28515625" customWidth="1"/>
    <col min="15874" max="15874" width="14.42578125" customWidth="1"/>
    <col min="15875" max="15875" width="17.5703125" customWidth="1"/>
    <col min="15876" max="15876" width="18.85546875" customWidth="1"/>
    <col min="15877" max="15877" width="19.140625" customWidth="1"/>
    <col min="16122" max="16122" width="0.85546875" customWidth="1"/>
    <col min="16123" max="16123" width="8.5703125" customWidth="1"/>
    <col min="16124" max="16124" width="13.140625" customWidth="1"/>
    <col min="16125" max="16125" width="19.42578125" customWidth="1"/>
    <col min="16126" max="16126" width="18.42578125" customWidth="1"/>
    <col min="16127" max="16127" width="18.5703125" customWidth="1"/>
    <col min="16128" max="16128" width="19.140625" customWidth="1"/>
    <col min="16129" max="16129" width="18.28515625" customWidth="1"/>
    <col min="16130" max="16130" width="14.42578125" customWidth="1"/>
    <col min="16131" max="16131" width="17.5703125" customWidth="1"/>
    <col min="16132" max="16132" width="18.85546875" customWidth="1"/>
    <col min="16133" max="16133" width="19.140625" customWidth="1"/>
  </cols>
  <sheetData>
    <row r="1" spans="3:248" ht="16.5" customHeight="1" thickBot="1"/>
    <row r="2" spans="3:248" ht="27.75" customHeight="1">
      <c r="D2" s="3"/>
      <c r="E2" s="3"/>
      <c r="F2" s="4"/>
      <c r="G2" s="4"/>
      <c r="H2" s="4"/>
      <c r="I2" s="4"/>
      <c r="J2" s="4"/>
      <c r="K2" s="156" t="s">
        <v>0</v>
      </c>
      <c r="L2" s="157"/>
      <c r="M2" s="157"/>
      <c r="N2" s="158"/>
    </row>
    <row r="3" spans="3:248" ht="12.95" customHeight="1">
      <c r="K3" s="159" t="s">
        <v>1</v>
      </c>
      <c r="L3" s="160"/>
      <c r="M3" s="160"/>
      <c r="N3" s="161"/>
    </row>
    <row r="4" spans="3:248" ht="12.95" customHeight="1" thickBot="1">
      <c r="K4" s="162"/>
      <c r="L4" s="163"/>
      <c r="M4" s="163"/>
      <c r="N4" s="164"/>
    </row>
    <row r="5" spans="3:248" ht="13.5" customHeight="1" thickBot="1">
      <c r="D5" s="165"/>
      <c r="E5" s="165"/>
      <c r="F5" s="165"/>
      <c r="G5" s="5"/>
      <c r="H5" s="5"/>
      <c r="I5" s="6"/>
      <c r="J5" s="7"/>
    </row>
    <row r="6" spans="3:248" ht="12.75" customHeight="1" thickBot="1">
      <c r="D6" s="129" t="s">
        <v>2</v>
      </c>
      <c r="E6" s="130"/>
      <c r="F6" s="130"/>
      <c r="G6" s="130"/>
      <c r="H6" s="130"/>
      <c r="I6" s="130"/>
      <c r="J6" s="130"/>
      <c r="K6" s="130"/>
      <c r="L6" s="130"/>
      <c r="M6" s="130"/>
      <c r="N6" s="166"/>
    </row>
    <row r="7" spans="3:248" s="9" customFormat="1" ht="9" customHeight="1">
      <c r="C7" s="8"/>
      <c r="D7" s="167" t="s">
        <v>3</v>
      </c>
      <c r="E7" s="168"/>
      <c r="F7" s="168"/>
      <c r="G7" s="168"/>
      <c r="H7" s="168"/>
      <c r="I7" s="168"/>
      <c r="J7" s="168"/>
      <c r="K7" s="168" t="s">
        <v>4</v>
      </c>
      <c r="L7" s="168"/>
      <c r="M7" s="169" t="s">
        <v>5</v>
      </c>
      <c r="N7" s="170"/>
      <c r="II7" s="10"/>
      <c r="IJ7" s="10"/>
      <c r="IK7" s="10"/>
      <c r="IL7" s="10"/>
      <c r="IM7" s="10"/>
      <c r="IN7" s="10"/>
    </row>
    <row r="8" spans="3:248" s="12" customFormat="1" ht="20.25" customHeight="1" thickBot="1">
      <c r="C8" s="11"/>
      <c r="D8" s="143" t="s">
        <v>6</v>
      </c>
      <c r="E8" s="144"/>
      <c r="F8" s="144"/>
      <c r="G8" s="144"/>
      <c r="H8" s="144"/>
      <c r="I8" s="144"/>
      <c r="J8" s="144"/>
      <c r="K8" s="145" t="s">
        <v>7</v>
      </c>
      <c r="L8" s="146"/>
      <c r="M8" s="147" t="s">
        <v>8</v>
      </c>
      <c r="N8" s="148"/>
    </row>
    <row r="9" spans="3:248" ht="13.5" customHeight="1" thickBot="1">
      <c r="D9" s="149" t="s">
        <v>9</v>
      </c>
      <c r="E9" s="150"/>
      <c r="F9" s="150"/>
      <c r="G9" s="150"/>
      <c r="H9" s="150"/>
      <c r="I9" s="150"/>
      <c r="J9" s="150"/>
      <c r="K9" s="150"/>
      <c r="L9" s="150"/>
      <c r="M9" s="150"/>
      <c r="N9" s="151"/>
    </row>
    <row r="10" spans="3:248" s="19" customFormat="1" ht="8.25" customHeight="1" thickBot="1">
      <c r="C10" s="13"/>
      <c r="D10" s="152" t="s">
        <v>10</v>
      </c>
      <c r="E10" s="153"/>
      <c r="F10" s="14" t="s">
        <v>11</v>
      </c>
      <c r="G10" s="15" t="s">
        <v>12</v>
      </c>
      <c r="H10" s="15" t="s">
        <v>13</v>
      </c>
      <c r="I10" s="16" t="s">
        <v>14</v>
      </c>
      <c r="J10" s="15" t="s">
        <v>15</v>
      </c>
      <c r="K10" s="15" t="s">
        <v>16</v>
      </c>
      <c r="L10" s="15" t="s">
        <v>17</v>
      </c>
      <c r="M10" s="17" t="s">
        <v>18</v>
      </c>
      <c r="N10" s="18" t="s">
        <v>19</v>
      </c>
      <c r="II10" s="20"/>
      <c r="IJ10" s="20"/>
      <c r="IK10" s="20"/>
      <c r="IL10" s="20"/>
      <c r="IM10" s="20"/>
      <c r="IN10" s="20"/>
    </row>
    <row r="11" spans="3:248" s="12" customFormat="1" ht="20.25" customHeight="1" thickBot="1">
      <c r="C11" s="11"/>
      <c r="D11" s="154">
        <v>0</v>
      </c>
      <c r="E11" s="155"/>
      <c r="F11" s="21">
        <v>278183.63</v>
      </c>
      <c r="G11" s="22">
        <f>D11+F11</f>
        <v>278183.63</v>
      </c>
      <c r="H11" s="22">
        <v>202053.19</v>
      </c>
      <c r="I11" s="23">
        <v>1032.19</v>
      </c>
      <c r="J11" s="21">
        <f>M73</f>
        <v>196763.02000000002</v>
      </c>
      <c r="K11" s="24">
        <v>4024.2</v>
      </c>
      <c r="L11" s="22">
        <f>SUM(G11+H11+I11-J11-K11)</f>
        <v>280481.78999999998</v>
      </c>
      <c r="M11" s="22">
        <v>0</v>
      </c>
      <c r="N11" s="25">
        <f>L11-M11</f>
        <v>280481.78999999998</v>
      </c>
      <c r="O11"/>
    </row>
    <row r="12" spans="3:248" ht="13.5" customHeight="1" thickBot="1">
      <c r="D12" s="129" t="s">
        <v>20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3:248" s="28" customFormat="1" ht="12" customHeight="1">
      <c r="C13" s="26"/>
      <c r="D13" s="131" t="s">
        <v>21</v>
      </c>
      <c r="E13" s="133" t="s">
        <v>22</v>
      </c>
      <c r="F13" s="133"/>
      <c r="G13" s="133" t="s">
        <v>23</v>
      </c>
      <c r="H13" s="133"/>
      <c r="I13" s="133"/>
      <c r="J13" s="27" t="s">
        <v>24</v>
      </c>
      <c r="K13" s="135" t="s">
        <v>25</v>
      </c>
      <c r="L13" s="136"/>
      <c r="M13" s="139" t="s">
        <v>26</v>
      </c>
      <c r="N13" s="140"/>
      <c r="II13" s="29"/>
      <c r="IJ13" s="29"/>
      <c r="IK13" s="29"/>
      <c r="IL13" s="29"/>
      <c r="IM13" s="29"/>
      <c r="IN13" s="29"/>
    </row>
    <row r="14" spans="3:248" s="28" customFormat="1" ht="12.75" customHeight="1" thickBot="1">
      <c r="C14" s="26"/>
      <c r="D14" s="132"/>
      <c r="E14" s="30" t="s">
        <v>27</v>
      </c>
      <c r="F14" s="31" t="s">
        <v>28</v>
      </c>
      <c r="G14" s="134"/>
      <c r="H14" s="134"/>
      <c r="I14" s="134"/>
      <c r="J14" s="32" t="s">
        <v>29</v>
      </c>
      <c r="K14" s="137"/>
      <c r="L14" s="138"/>
      <c r="M14" s="141"/>
      <c r="N14" s="142"/>
      <c r="II14" s="29"/>
      <c r="IJ14" s="29"/>
      <c r="IK14" s="29"/>
      <c r="IL14" s="29"/>
      <c r="IM14" s="29"/>
      <c r="IN14" s="29"/>
    </row>
    <row r="15" spans="3:248" s="28" customFormat="1" ht="23.1" customHeight="1" thickBot="1">
      <c r="C15" s="26"/>
      <c r="D15" s="33">
        <v>1</v>
      </c>
      <c r="E15" s="34">
        <v>45691</v>
      </c>
      <c r="F15" s="35">
        <v>20301</v>
      </c>
      <c r="G15" s="122" t="s">
        <v>30</v>
      </c>
      <c r="H15" s="122"/>
      <c r="I15" s="122"/>
      <c r="J15" s="36">
        <v>45678</v>
      </c>
      <c r="K15" s="123" t="s">
        <v>31</v>
      </c>
      <c r="L15" s="123"/>
      <c r="M15" s="124">
        <v>106.88</v>
      </c>
      <c r="N15" s="124"/>
      <c r="II15" s="29"/>
      <c r="IJ15" s="29"/>
      <c r="IK15" s="29"/>
      <c r="IL15" s="29"/>
      <c r="IM15" s="29"/>
      <c r="IN15" s="29"/>
    </row>
    <row r="16" spans="3:248" s="28" customFormat="1" ht="24.95" customHeight="1">
      <c r="C16" s="26"/>
      <c r="D16" s="37">
        <v>2</v>
      </c>
      <c r="E16" s="38" t="s">
        <v>32</v>
      </c>
      <c r="F16" s="39" t="s">
        <v>33</v>
      </c>
      <c r="G16" s="125" t="s">
        <v>34</v>
      </c>
      <c r="H16" s="125"/>
      <c r="I16" s="125"/>
      <c r="J16" s="40" t="s">
        <v>35</v>
      </c>
      <c r="K16" s="126" t="s">
        <v>36</v>
      </c>
      <c r="L16" s="126"/>
      <c r="M16" s="127">
        <v>1946.64</v>
      </c>
      <c r="N16" s="128"/>
      <c r="II16" s="29"/>
      <c r="IJ16" s="29"/>
      <c r="IK16" s="29"/>
      <c r="IL16" s="29"/>
      <c r="IM16" s="29"/>
      <c r="IN16" s="29"/>
    </row>
    <row r="17" spans="3:248" s="28" customFormat="1" ht="24.95" customHeight="1">
      <c r="C17" s="26"/>
      <c r="D17" s="37">
        <v>3</v>
      </c>
      <c r="E17" s="41" t="s">
        <v>32</v>
      </c>
      <c r="F17" s="42" t="s">
        <v>33</v>
      </c>
      <c r="G17" s="114" t="s">
        <v>37</v>
      </c>
      <c r="H17" s="114"/>
      <c r="I17" s="114" t="s">
        <v>35</v>
      </c>
      <c r="J17" s="43" t="s">
        <v>35</v>
      </c>
      <c r="K17" s="115" t="s">
        <v>36</v>
      </c>
      <c r="L17" s="115"/>
      <c r="M17" s="116">
        <v>7114.63</v>
      </c>
      <c r="N17" s="117"/>
      <c r="II17" s="29"/>
      <c r="IJ17" s="29"/>
      <c r="IK17" s="29"/>
      <c r="IL17" s="29"/>
      <c r="IM17" s="29"/>
      <c r="IN17" s="29"/>
    </row>
    <row r="18" spans="3:248" s="28" customFormat="1" ht="24.95" customHeight="1">
      <c r="C18" s="26"/>
      <c r="D18" s="37">
        <v>4</v>
      </c>
      <c r="E18" s="41" t="s">
        <v>32</v>
      </c>
      <c r="F18" s="42" t="s">
        <v>33</v>
      </c>
      <c r="G18" s="114" t="s">
        <v>38</v>
      </c>
      <c r="H18" s="114"/>
      <c r="I18" s="114" t="s">
        <v>35</v>
      </c>
      <c r="J18" s="43" t="s">
        <v>35</v>
      </c>
      <c r="K18" s="115" t="s">
        <v>36</v>
      </c>
      <c r="L18" s="115"/>
      <c r="M18" s="116">
        <v>5839.93</v>
      </c>
      <c r="N18" s="117"/>
      <c r="II18" s="29"/>
      <c r="IJ18" s="29"/>
      <c r="IK18" s="29"/>
      <c r="IL18" s="29"/>
      <c r="IM18" s="29"/>
      <c r="IN18" s="29"/>
    </row>
    <row r="19" spans="3:248" s="28" customFormat="1" ht="24.95" customHeight="1">
      <c r="C19" s="26"/>
      <c r="D19" s="37">
        <v>5</v>
      </c>
      <c r="E19" s="41" t="s">
        <v>32</v>
      </c>
      <c r="F19" s="42" t="s">
        <v>33</v>
      </c>
      <c r="G19" s="114" t="s">
        <v>39</v>
      </c>
      <c r="H19" s="114"/>
      <c r="I19" s="114" t="s">
        <v>35</v>
      </c>
      <c r="J19" s="43" t="s">
        <v>35</v>
      </c>
      <c r="K19" s="115" t="s">
        <v>36</v>
      </c>
      <c r="L19" s="115"/>
      <c r="M19" s="116">
        <v>2559.4699999999998</v>
      </c>
      <c r="N19" s="117"/>
      <c r="II19" s="29"/>
      <c r="IJ19" s="29"/>
      <c r="IK19" s="29"/>
      <c r="IL19" s="29"/>
      <c r="IM19" s="29"/>
      <c r="IN19" s="29"/>
    </row>
    <row r="20" spans="3:248" s="28" customFormat="1" ht="24.95" customHeight="1">
      <c r="C20" s="26"/>
      <c r="D20" s="37">
        <v>6</v>
      </c>
      <c r="E20" s="41" t="s">
        <v>32</v>
      </c>
      <c r="F20" s="42" t="s">
        <v>33</v>
      </c>
      <c r="G20" s="114" t="s">
        <v>40</v>
      </c>
      <c r="H20" s="114"/>
      <c r="I20" s="114" t="s">
        <v>35</v>
      </c>
      <c r="J20" s="43" t="s">
        <v>35</v>
      </c>
      <c r="K20" s="115" t="s">
        <v>36</v>
      </c>
      <c r="L20" s="115"/>
      <c r="M20" s="116">
        <v>3849.04</v>
      </c>
      <c r="N20" s="117"/>
      <c r="II20" s="29"/>
      <c r="IJ20" s="29"/>
      <c r="IK20" s="29"/>
      <c r="IL20" s="29"/>
      <c r="IM20" s="29"/>
      <c r="IN20" s="29"/>
    </row>
    <row r="21" spans="3:248" s="28" customFormat="1" ht="24.95" customHeight="1">
      <c r="C21" s="26"/>
      <c r="D21" s="37">
        <v>7</v>
      </c>
      <c r="E21" s="41" t="s">
        <v>32</v>
      </c>
      <c r="F21" s="42" t="s">
        <v>33</v>
      </c>
      <c r="G21" s="114" t="s">
        <v>41</v>
      </c>
      <c r="H21" s="114"/>
      <c r="I21" s="114" t="s">
        <v>35</v>
      </c>
      <c r="J21" s="43" t="s">
        <v>35</v>
      </c>
      <c r="K21" s="115" t="s">
        <v>36</v>
      </c>
      <c r="L21" s="115"/>
      <c r="M21" s="116">
        <v>4078.63</v>
      </c>
      <c r="N21" s="117"/>
      <c r="II21" s="29"/>
      <c r="IJ21" s="29"/>
      <c r="IK21" s="29"/>
      <c r="IL21" s="29"/>
      <c r="IM21" s="29"/>
      <c r="IN21" s="29"/>
    </row>
    <row r="22" spans="3:248" s="28" customFormat="1" ht="24.95" customHeight="1">
      <c r="C22" s="26"/>
      <c r="D22" s="37">
        <v>8</v>
      </c>
      <c r="E22" s="41" t="s">
        <v>32</v>
      </c>
      <c r="F22" s="42" t="s">
        <v>33</v>
      </c>
      <c r="G22" s="114" t="s">
        <v>42</v>
      </c>
      <c r="H22" s="114"/>
      <c r="I22" s="114" t="s">
        <v>35</v>
      </c>
      <c r="J22" s="43" t="s">
        <v>35</v>
      </c>
      <c r="K22" s="115" t="s">
        <v>36</v>
      </c>
      <c r="L22" s="115"/>
      <c r="M22" s="116">
        <v>2103.35</v>
      </c>
      <c r="N22" s="117"/>
      <c r="II22" s="29"/>
      <c r="IJ22" s="29"/>
      <c r="IK22" s="29"/>
      <c r="IL22" s="29"/>
      <c r="IM22" s="29"/>
      <c r="IN22" s="29"/>
    </row>
    <row r="23" spans="3:248" s="28" customFormat="1" ht="24.95" customHeight="1">
      <c r="C23" s="26"/>
      <c r="D23" s="37">
        <v>9</v>
      </c>
      <c r="E23" s="41" t="s">
        <v>32</v>
      </c>
      <c r="F23" s="42" t="s">
        <v>33</v>
      </c>
      <c r="G23" s="114" t="s">
        <v>43</v>
      </c>
      <c r="H23" s="114"/>
      <c r="I23" s="114" t="s">
        <v>35</v>
      </c>
      <c r="J23" s="43" t="s">
        <v>35</v>
      </c>
      <c r="K23" s="115" t="s">
        <v>36</v>
      </c>
      <c r="L23" s="115"/>
      <c r="M23" s="116">
        <v>4819.8</v>
      </c>
      <c r="N23" s="117"/>
      <c r="II23" s="29"/>
      <c r="IJ23" s="29"/>
      <c r="IK23" s="29"/>
      <c r="IL23" s="29"/>
      <c r="IM23" s="29"/>
      <c r="IN23" s="29"/>
    </row>
    <row r="24" spans="3:248" s="28" customFormat="1" ht="24.95" customHeight="1">
      <c r="C24" s="26"/>
      <c r="D24" s="37">
        <v>10</v>
      </c>
      <c r="E24" s="41" t="s">
        <v>32</v>
      </c>
      <c r="F24" s="42" t="s">
        <v>33</v>
      </c>
      <c r="G24" s="114" t="s">
        <v>44</v>
      </c>
      <c r="H24" s="114"/>
      <c r="I24" s="114" t="s">
        <v>35</v>
      </c>
      <c r="J24" s="43" t="s">
        <v>35</v>
      </c>
      <c r="K24" s="115" t="s">
        <v>36</v>
      </c>
      <c r="L24" s="115"/>
      <c r="M24" s="116">
        <v>4936.38</v>
      </c>
      <c r="N24" s="117"/>
      <c r="II24" s="29"/>
      <c r="IJ24" s="29"/>
      <c r="IK24" s="29"/>
      <c r="IL24" s="29"/>
      <c r="IM24" s="29"/>
      <c r="IN24" s="29"/>
    </row>
    <row r="25" spans="3:248" s="28" customFormat="1" ht="24.95" customHeight="1">
      <c r="C25" s="26"/>
      <c r="D25" s="37">
        <v>11</v>
      </c>
      <c r="E25" s="41" t="s">
        <v>32</v>
      </c>
      <c r="F25" s="42" t="s">
        <v>33</v>
      </c>
      <c r="G25" s="114" t="s">
        <v>45</v>
      </c>
      <c r="H25" s="114"/>
      <c r="I25" s="114" t="s">
        <v>35</v>
      </c>
      <c r="J25" s="43" t="s">
        <v>35</v>
      </c>
      <c r="K25" s="115" t="s">
        <v>36</v>
      </c>
      <c r="L25" s="115"/>
      <c r="M25" s="116">
        <v>3585.75</v>
      </c>
      <c r="N25" s="117"/>
      <c r="II25" s="29"/>
      <c r="IJ25" s="29"/>
      <c r="IK25" s="29"/>
      <c r="IL25" s="29"/>
      <c r="IM25" s="29"/>
      <c r="IN25" s="29"/>
    </row>
    <row r="26" spans="3:248" s="28" customFormat="1" ht="24.95" customHeight="1">
      <c r="C26" s="26"/>
      <c r="D26" s="37">
        <v>12</v>
      </c>
      <c r="E26" s="41" t="s">
        <v>32</v>
      </c>
      <c r="F26" s="42" t="s">
        <v>33</v>
      </c>
      <c r="G26" s="114" t="s">
        <v>46</v>
      </c>
      <c r="H26" s="114"/>
      <c r="I26" s="114" t="s">
        <v>35</v>
      </c>
      <c r="J26" s="43" t="s">
        <v>35</v>
      </c>
      <c r="K26" s="115" t="s">
        <v>36</v>
      </c>
      <c r="L26" s="115"/>
      <c r="M26" s="116">
        <v>4855.33</v>
      </c>
      <c r="N26" s="117"/>
      <c r="II26" s="29"/>
      <c r="IJ26" s="29"/>
      <c r="IK26" s="29"/>
      <c r="IL26" s="29"/>
      <c r="IM26" s="29"/>
      <c r="IN26" s="29"/>
    </row>
    <row r="27" spans="3:248" s="28" customFormat="1" ht="24.95" customHeight="1">
      <c r="C27" s="26"/>
      <c r="D27" s="37">
        <v>13</v>
      </c>
      <c r="E27" s="41" t="s">
        <v>32</v>
      </c>
      <c r="F27" s="42" t="s">
        <v>33</v>
      </c>
      <c r="G27" s="114" t="s">
        <v>47</v>
      </c>
      <c r="H27" s="114"/>
      <c r="I27" s="114" t="s">
        <v>35</v>
      </c>
      <c r="J27" s="43" t="s">
        <v>35</v>
      </c>
      <c r="K27" s="115" t="s">
        <v>36</v>
      </c>
      <c r="L27" s="115"/>
      <c r="M27" s="116">
        <v>3219.37</v>
      </c>
      <c r="N27" s="117"/>
      <c r="II27" s="29"/>
      <c r="IJ27" s="29"/>
      <c r="IK27" s="29"/>
      <c r="IL27" s="29"/>
      <c r="IM27" s="29"/>
      <c r="IN27" s="29"/>
    </row>
    <row r="28" spans="3:248" s="28" customFormat="1" ht="24.95" customHeight="1">
      <c r="C28" s="26"/>
      <c r="D28" s="37">
        <v>14</v>
      </c>
      <c r="E28" s="41" t="s">
        <v>32</v>
      </c>
      <c r="F28" s="42" t="s">
        <v>33</v>
      </c>
      <c r="G28" s="114" t="s">
        <v>48</v>
      </c>
      <c r="H28" s="114"/>
      <c r="I28" s="114" t="s">
        <v>35</v>
      </c>
      <c r="J28" s="43" t="s">
        <v>35</v>
      </c>
      <c r="K28" s="115" t="s">
        <v>36</v>
      </c>
      <c r="L28" s="115"/>
      <c r="M28" s="116">
        <v>4842.62</v>
      </c>
      <c r="N28" s="117"/>
      <c r="II28" s="29"/>
      <c r="IJ28" s="29"/>
      <c r="IK28" s="29"/>
      <c r="IL28" s="29"/>
      <c r="IM28" s="29"/>
      <c r="IN28" s="29"/>
    </row>
    <row r="29" spans="3:248" s="28" customFormat="1" ht="24.95" customHeight="1">
      <c r="C29" s="26"/>
      <c r="D29" s="37">
        <v>15</v>
      </c>
      <c r="E29" s="41" t="s">
        <v>32</v>
      </c>
      <c r="F29" s="42" t="s">
        <v>33</v>
      </c>
      <c r="G29" s="114" t="s">
        <v>49</v>
      </c>
      <c r="H29" s="114"/>
      <c r="I29" s="114" t="s">
        <v>35</v>
      </c>
      <c r="J29" s="43" t="s">
        <v>35</v>
      </c>
      <c r="K29" s="115" t="s">
        <v>36</v>
      </c>
      <c r="L29" s="115"/>
      <c r="M29" s="116">
        <v>2418.48</v>
      </c>
      <c r="N29" s="117"/>
      <c r="II29" s="29"/>
      <c r="IJ29" s="29"/>
      <c r="IK29" s="29"/>
      <c r="IL29" s="29"/>
      <c r="IM29" s="29"/>
      <c r="IN29" s="29"/>
    </row>
    <row r="30" spans="3:248" s="28" customFormat="1" ht="24.95" customHeight="1">
      <c r="C30" s="26"/>
      <c r="D30" s="37">
        <v>16</v>
      </c>
      <c r="E30" s="41" t="s">
        <v>32</v>
      </c>
      <c r="F30" s="42" t="s">
        <v>33</v>
      </c>
      <c r="G30" s="114" t="s">
        <v>50</v>
      </c>
      <c r="H30" s="114"/>
      <c r="I30" s="114" t="s">
        <v>35</v>
      </c>
      <c r="J30" s="43" t="s">
        <v>35</v>
      </c>
      <c r="K30" s="115" t="s">
        <v>36</v>
      </c>
      <c r="L30" s="115"/>
      <c r="M30" s="116">
        <v>745.09</v>
      </c>
      <c r="N30" s="117"/>
      <c r="II30" s="29"/>
      <c r="IJ30" s="29"/>
      <c r="IK30" s="29"/>
      <c r="IL30" s="29"/>
      <c r="IM30" s="29"/>
      <c r="IN30" s="29"/>
    </row>
    <row r="31" spans="3:248" s="28" customFormat="1" ht="24.95" customHeight="1">
      <c r="C31" s="26"/>
      <c r="D31" s="37">
        <v>17</v>
      </c>
      <c r="E31" s="41" t="s">
        <v>32</v>
      </c>
      <c r="F31" s="42" t="s">
        <v>33</v>
      </c>
      <c r="G31" s="114" t="s">
        <v>51</v>
      </c>
      <c r="H31" s="114"/>
      <c r="I31" s="114" t="s">
        <v>35</v>
      </c>
      <c r="J31" s="43" t="s">
        <v>35</v>
      </c>
      <c r="K31" s="115" t="s">
        <v>36</v>
      </c>
      <c r="L31" s="115"/>
      <c r="M31" s="116">
        <v>2607.6</v>
      </c>
      <c r="N31" s="117"/>
      <c r="II31" s="29"/>
      <c r="IJ31" s="29"/>
      <c r="IK31" s="29"/>
      <c r="IL31" s="29"/>
      <c r="IM31" s="29"/>
      <c r="IN31" s="29"/>
    </row>
    <row r="32" spans="3:248" s="28" customFormat="1" ht="24.95" customHeight="1">
      <c r="C32" s="26"/>
      <c r="D32" s="37">
        <v>18</v>
      </c>
      <c r="E32" s="41" t="s">
        <v>32</v>
      </c>
      <c r="F32" s="42" t="s">
        <v>33</v>
      </c>
      <c r="G32" s="114" t="s">
        <v>52</v>
      </c>
      <c r="H32" s="114"/>
      <c r="I32" s="114" t="s">
        <v>35</v>
      </c>
      <c r="J32" s="43" t="s">
        <v>35</v>
      </c>
      <c r="K32" s="115" t="s">
        <v>36</v>
      </c>
      <c r="L32" s="115"/>
      <c r="M32" s="116">
        <v>4150.26</v>
      </c>
      <c r="N32" s="117"/>
      <c r="II32" s="29"/>
      <c r="IJ32" s="29"/>
      <c r="IK32" s="29"/>
      <c r="IL32" s="29"/>
      <c r="IM32" s="29"/>
      <c r="IN32" s="29"/>
    </row>
    <row r="33" spans="3:248" s="28" customFormat="1" ht="24.95" customHeight="1">
      <c r="C33" s="26"/>
      <c r="D33" s="37">
        <v>19</v>
      </c>
      <c r="E33" s="41" t="s">
        <v>32</v>
      </c>
      <c r="F33" s="42" t="s">
        <v>33</v>
      </c>
      <c r="G33" s="114" t="s">
        <v>53</v>
      </c>
      <c r="H33" s="114"/>
      <c r="I33" s="114" t="s">
        <v>35</v>
      </c>
      <c r="J33" s="43" t="s">
        <v>35</v>
      </c>
      <c r="K33" s="115" t="s">
        <v>36</v>
      </c>
      <c r="L33" s="115"/>
      <c r="M33" s="116">
        <v>2177.8000000000002</v>
      </c>
      <c r="N33" s="117"/>
      <c r="II33" s="29"/>
      <c r="IJ33" s="29"/>
      <c r="IK33" s="29"/>
      <c r="IL33" s="29"/>
      <c r="IM33" s="29"/>
      <c r="IN33" s="29"/>
    </row>
    <row r="34" spans="3:248" s="28" customFormat="1" ht="24.95" customHeight="1">
      <c r="C34" s="26"/>
      <c r="D34" s="37">
        <v>20</v>
      </c>
      <c r="E34" s="41" t="s">
        <v>32</v>
      </c>
      <c r="F34" s="42" t="s">
        <v>33</v>
      </c>
      <c r="G34" s="114" t="s">
        <v>54</v>
      </c>
      <c r="H34" s="114"/>
      <c r="I34" s="114" t="s">
        <v>35</v>
      </c>
      <c r="J34" s="43" t="s">
        <v>35</v>
      </c>
      <c r="K34" s="115" t="s">
        <v>36</v>
      </c>
      <c r="L34" s="115"/>
      <c r="M34" s="116">
        <v>3611.32</v>
      </c>
      <c r="N34" s="117"/>
      <c r="II34" s="29"/>
      <c r="IJ34" s="29"/>
      <c r="IK34" s="29"/>
      <c r="IL34" s="29"/>
      <c r="IM34" s="29"/>
      <c r="IN34" s="29"/>
    </row>
    <row r="35" spans="3:248" s="28" customFormat="1" ht="24.95" customHeight="1" thickBot="1">
      <c r="C35" s="26"/>
      <c r="D35" s="37">
        <v>21</v>
      </c>
      <c r="E35" s="41" t="s">
        <v>32</v>
      </c>
      <c r="F35" s="42" t="s">
        <v>33</v>
      </c>
      <c r="G35" s="114" t="s">
        <v>55</v>
      </c>
      <c r="H35" s="114"/>
      <c r="I35" s="114" t="s">
        <v>35</v>
      </c>
      <c r="J35" s="43" t="s">
        <v>35</v>
      </c>
      <c r="K35" s="115" t="s">
        <v>36</v>
      </c>
      <c r="L35" s="115"/>
      <c r="M35" s="116">
        <v>2390.84</v>
      </c>
      <c r="N35" s="117"/>
      <c r="II35" s="29"/>
      <c r="IJ35" s="29"/>
      <c r="IK35" s="29"/>
      <c r="IL35" s="29"/>
      <c r="IM35" s="29"/>
      <c r="IN35" s="29"/>
    </row>
    <row r="36" spans="3:248" s="28" customFormat="1" ht="24.95" customHeight="1" thickBot="1">
      <c r="C36" s="26"/>
      <c r="D36" s="37">
        <v>22</v>
      </c>
      <c r="E36" s="44" t="s">
        <v>32</v>
      </c>
      <c r="F36" s="45" t="s">
        <v>33</v>
      </c>
      <c r="G36" s="118" t="s">
        <v>56</v>
      </c>
      <c r="H36" s="118"/>
      <c r="I36" s="118"/>
      <c r="J36" s="46" t="s">
        <v>35</v>
      </c>
      <c r="K36" s="119" t="s">
        <v>36</v>
      </c>
      <c r="L36" s="119"/>
      <c r="M36" s="120">
        <v>875.38</v>
      </c>
      <c r="N36" s="121"/>
      <c r="O36" s="47">
        <f>SUM(M16:N36)</f>
        <v>72727.710000000021</v>
      </c>
      <c r="P36" s="48"/>
      <c r="II36" s="29"/>
      <c r="IJ36" s="29"/>
      <c r="IK36" s="29"/>
      <c r="IL36" s="29"/>
      <c r="IM36" s="29"/>
      <c r="IN36" s="29"/>
    </row>
    <row r="37" spans="3:248" s="28" customFormat="1" ht="24.95" customHeight="1">
      <c r="C37" s="26"/>
      <c r="D37" s="37">
        <v>23</v>
      </c>
      <c r="E37" s="49">
        <v>45692</v>
      </c>
      <c r="F37" s="50">
        <v>20401</v>
      </c>
      <c r="G37" s="111" t="s">
        <v>57</v>
      </c>
      <c r="H37" s="111"/>
      <c r="I37" s="111"/>
      <c r="J37" s="51" t="s">
        <v>35</v>
      </c>
      <c r="K37" s="112" t="s">
        <v>36</v>
      </c>
      <c r="L37" s="112"/>
      <c r="M37" s="113">
        <v>1033.32</v>
      </c>
      <c r="N37" s="113"/>
      <c r="II37" s="29"/>
      <c r="IJ37" s="29"/>
      <c r="IK37" s="29"/>
      <c r="IL37" s="29"/>
      <c r="IM37" s="29"/>
      <c r="IN37" s="29"/>
    </row>
    <row r="38" spans="3:248" s="28" customFormat="1" ht="24.95" customHeight="1">
      <c r="C38" s="26"/>
      <c r="D38" s="37">
        <v>24</v>
      </c>
      <c r="E38" s="52">
        <v>45692</v>
      </c>
      <c r="F38" s="53">
        <v>20402</v>
      </c>
      <c r="G38" s="102" t="s">
        <v>58</v>
      </c>
      <c r="H38" s="102"/>
      <c r="I38" s="102"/>
      <c r="J38" s="54" t="s">
        <v>35</v>
      </c>
      <c r="K38" s="108" t="s">
        <v>36</v>
      </c>
      <c r="L38" s="108"/>
      <c r="M38" s="109">
        <v>1446.91</v>
      </c>
      <c r="N38" s="109"/>
      <c r="II38" s="29"/>
      <c r="IJ38" s="29"/>
      <c r="IK38" s="29"/>
      <c r="IL38" s="29"/>
      <c r="IM38" s="29"/>
      <c r="IN38" s="29"/>
    </row>
    <row r="39" spans="3:248" s="28" customFormat="1" ht="24.95" customHeight="1">
      <c r="C39" s="26"/>
      <c r="D39" s="37">
        <v>25</v>
      </c>
      <c r="E39" s="52">
        <v>45692</v>
      </c>
      <c r="F39" s="50">
        <v>20403</v>
      </c>
      <c r="G39" s="102" t="s">
        <v>59</v>
      </c>
      <c r="H39" s="102"/>
      <c r="I39" s="102"/>
      <c r="J39" s="54" t="s">
        <v>35</v>
      </c>
      <c r="K39" s="108" t="s">
        <v>36</v>
      </c>
      <c r="L39" s="108"/>
      <c r="M39" s="109">
        <v>3555.92</v>
      </c>
      <c r="N39" s="109"/>
      <c r="II39" s="29"/>
      <c r="IJ39" s="29"/>
      <c r="IK39" s="29"/>
      <c r="IL39" s="29"/>
      <c r="IM39" s="29"/>
      <c r="IN39" s="29"/>
    </row>
    <row r="40" spans="3:248" s="28" customFormat="1" ht="24.95" customHeight="1">
      <c r="C40" s="26"/>
      <c r="D40" s="37">
        <v>26</v>
      </c>
      <c r="E40" s="49">
        <v>45692</v>
      </c>
      <c r="F40" s="53">
        <v>20404</v>
      </c>
      <c r="G40" s="102" t="s">
        <v>60</v>
      </c>
      <c r="H40" s="102"/>
      <c r="I40" s="102"/>
      <c r="J40" s="54" t="s">
        <v>35</v>
      </c>
      <c r="K40" s="108" t="s">
        <v>36</v>
      </c>
      <c r="L40" s="108"/>
      <c r="M40" s="109">
        <v>3557.21</v>
      </c>
      <c r="N40" s="109"/>
      <c r="II40" s="29"/>
      <c r="IJ40" s="29"/>
      <c r="IK40" s="29"/>
      <c r="IL40" s="29"/>
      <c r="IM40" s="29"/>
      <c r="IN40" s="29"/>
    </row>
    <row r="41" spans="3:248" s="28" customFormat="1" ht="24.95" customHeight="1">
      <c r="C41" s="26"/>
      <c r="D41" s="37">
        <v>27</v>
      </c>
      <c r="E41" s="52">
        <v>45692</v>
      </c>
      <c r="F41" s="50">
        <v>20405</v>
      </c>
      <c r="G41" s="102" t="s">
        <v>61</v>
      </c>
      <c r="H41" s="102"/>
      <c r="I41" s="102"/>
      <c r="J41" s="54" t="s">
        <v>35</v>
      </c>
      <c r="K41" s="108" t="s">
        <v>62</v>
      </c>
      <c r="L41" s="108"/>
      <c r="M41" s="109">
        <v>2913.59</v>
      </c>
      <c r="N41" s="109"/>
      <c r="II41" s="29"/>
      <c r="IJ41" s="29"/>
      <c r="IK41" s="29"/>
      <c r="IL41" s="29"/>
      <c r="IM41" s="29"/>
      <c r="IN41" s="29"/>
    </row>
    <row r="42" spans="3:248" s="28" customFormat="1" ht="24.95" customHeight="1">
      <c r="C42" s="26"/>
      <c r="D42" s="37">
        <v>28</v>
      </c>
      <c r="E42" s="52">
        <v>45692</v>
      </c>
      <c r="F42" s="53">
        <v>20406</v>
      </c>
      <c r="G42" s="102" t="s">
        <v>63</v>
      </c>
      <c r="H42" s="102"/>
      <c r="I42" s="102"/>
      <c r="J42" s="54" t="s">
        <v>35</v>
      </c>
      <c r="K42" s="108" t="s">
        <v>62</v>
      </c>
      <c r="L42" s="108"/>
      <c r="M42" s="109">
        <v>334.99</v>
      </c>
      <c r="N42" s="109"/>
      <c r="II42" s="29"/>
      <c r="IJ42" s="29"/>
      <c r="IK42" s="29"/>
      <c r="IL42" s="29"/>
      <c r="IM42" s="29"/>
      <c r="IN42" s="29"/>
    </row>
    <row r="43" spans="3:248" s="28" customFormat="1" ht="24.95" customHeight="1">
      <c r="C43" s="26"/>
      <c r="D43" s="37">
        <v>29</v>
      </c>
      <c r="E43" s="49">
        <v>45692</v>
      </c>
      <c r="F43" s="53">
        <v>20407</v>
      </c>
      <c r="G43" s="102" t="s">
        <v>64</v>
      </c>
      <c r="H43" s="102"/>
      <c r="I43" s="102"/>
      <c r="J43" s="54">
        <v>45685</v>
      </c>
      <c r="K43" s="108" t="s">
        <v>62</v>
      </c>
      <c r="L43" s="108"/>
      <c r="M43" s="109">
        <v>2400</v>
      </c>
      <c r="N43" s="109"/>
      <c r="II43" s="29"/>
      <c r="IJ43" s="29"/>
      <c r="IK43" s="29"/>
      <c r="IL43" s="29"/>
      <c r="IM43" s="29"/>
      <c r="IN43" s="29"/>
    </row>
    <row r="44" spans="3:248" s="28" customFormat="1" ht="24.95" customHeight="1">
      <c r="C44" s="26"/>
      <c r="D44" s="37">
        <v>30</v>
      </c>
      <c r="E44" s="52">
        <v>45692</v>
      </c>
      <c r="F44" s="50">
        <v>20408</v>
      </c>
      <c r="G44" s="102" t="s">
        <v>65</v>
      </c>
      <c r="H44" s="102"/>
      <c r="I44" s="102"/>
      <c r="J44" s="54">
        <v>45685</v>
      </c>
      <c r="K44" s="108" t="s">
        <v>62</v>
      </c>
      <c r="L44" s="108"/>
      <c r="M44" s="109">
        <v>3719.16</v>
      </c>
      <c r="N44" s="109"/>
      <c r="II44" s="29"/>
      <c r="IJ44" s="29"/>
      <c r="IK44" s="29"/>
      <c r="IL44" s="29"/>
      <c r="IM44" s="29"/>
      <c r="IN44" s="29"/>
    </row>
    <row r="45" spans="3:248" s="28" customFormat="1" ht="24.95" customHeight="1">
      <c r="C45" s="26"/>
      <c r="D45" s="37">
        <v>31</v>
      </c>
      <c r="E45" s="52">
        <v>45692</v>
      </c>
      <c r="F45" s="53">
        <v>20409</v>
      </c>
      <c r="G45" s="102" t="s">
        <v>66</v>
      </c>
      <c r="H45" s="102"/>
      <c r="I45" s="102"/>
      <c r="J45" s="54" t="s">
        <v>35</v>
      </c>
      <c r="K45" s="108" t="s">
        <v>67</v>
      </c>
      <c r="L45" s="108"/>
      <c r="M45" s="109">
        <v>995.48</v>
      </c>
      <c r="N45" s="109"/>
      <c r="II45" s="29"/>
      <c r="IJ45" s="29"/>
      <c r="IK45" s="29"/>
      <c r="IL45" s="29"/>
      <c r="IM45" s="29"/>
      <c r="IN45" s="29"/>
    </row>
    <row r="46" spans="3:248" s="28" customFormat="1" ht="24.95" customHeight="1">
      <c r="C46" s="26"/>
      <c r="D46" s="37">
        <v>32</v>
      </c>
      <c r="E46" s="52">
        <v>45692</v>
      </c>
      <c r="F46" s="53">
        <v>20410</v>
      </c>
      <c r="G46" s="102" t="s">
        <v>68</v>
      </c>
      <c r="H46" s="102"/>
      <c r="I46" s="102"/>
      <c r="J46" s="54" t="s">
        <v>35</v>
      </c>
      <c r="K46" s="108" t="s">
        <v>67</v>
      </c>
      <c r="L46" s="108"/>
      <c r="M46" s="109">
        <v>750</v>
      </c>
      <c r="N46" s="109"/>
      <c r="II46" s="29"/>
      <c r="IJ46" s="29"/>
      <c r="IK46" s="29"/>
      <c r="IL46" s="29"/>
      <c r="IM46" s="29"/>
      <c r="IN46" s="29"/>
    </row>
    <row r="47" spans="3:248" s="28" customFormat="1" ht="24.95" customHeight="1">
      <c r="C47" s="26"/>
      <c r="D47" s="37">
        <v>33</v>
      </c>
      <c r="E47" s="52">
        <v>45692</v>
      </c>
      <c r="F47" s="53">
        <v>20411</v>
      </c>
      <c r="G47" s="102" t="s">
        <v>69</v>
      </c>
      <c r="H47" s="102"/>
      <c r="I47" s="102"/>
      <c r="J47" s="54" t="s">
        <v>35</v>
      </c>
      <c r="K47" s="108" t="s">
        <v>67</v>
      </c>
      <c r="L47" s="108"/>
      <c r="M47" s="109">
        <v>4315.0200000000004</v>
      </c>
      <c r="N47" s="109"/>
      <c r="II47" s="29"/>
      <c r="IJ47" s="29"/>
      <c r="IK47" s="29"/>
      <c r="IL47" s="29"/>
      <c r="IM47" s="29"/>
      <c r="IN47" s="29"/>
    </row>
    <row r="48" spans="3:248" s="28" customFormat="1" ht="24.95" customHeight="1">
      <c r="C48" s="26"/>
      <c r="D48" s="37">
        <v>34</v>
      </c>
      <c r="E48" s="49">
        <v>45692</v>
      </c>
      <c r="F48" s="50">
        <v>20412</v>
      </c>
      <c r="G48" s="102" t="s">
        <v>70</v>
      </c>
      <c r="H48" s="102"/>
      <c r="I48" s="102"/>
      <c r="J48" s="54" t="s">
        <v>35</v>
      </c>
      <c r="K48" s="108" t="s">
        <v>62</v>
      </c>
      <c r="L48" s="108"/>
      <c r="M48" s="109">
        <v>1430.4</v>
      </c>
      <c r="N48" s="109"/>
      <c r="II48" s="29"/>
      <c r="IJ48" s="29"/>
      <c r="IK48" s="29"/>
      <c r="IL48" s="29"/>
      <c r="IM48" s="29"/>
      <c r="IN48" s="29"/>
    </row>
    <row r="49" spans="3:248" s="28" customFormat="1" ht="24.95" customHeight="1">
      <c r="C49" s="26"/>
      <c r="D49" s="37">
        <v>35</v>
      </c>
      <c r="E49" s="52">
        <v>45692</v>
      </c>
      <c r="F49" s="53">
        <v>20413</v>
      </c>
      <c r="G49" s="102" t="s">
        <v>71</v>
      </c>
      <c r="H49" s="102"/>
      <c r="I49" s="102"/>
      <c r="J49" s="54" t="s">
        <v>35</v>
      </c>
      <c r="K49" s="108" t="s">
        <v>72</v>
      </c>
      <c r="L49" s="108"/>
      <c r="M49" s="109">
        <v>1920.89</v>
      </c>
      <c r="N49" s="109"/>
      <c r="II49" s="29"/>
      <c r="IJ49" s="29"/>
      <c r="IK49" s="29"/>
      <c r="IL49" s="29"/>
      <c r="IM49" s="29"/>
      <c r="IN49" s="29"/>
    </row>
    <row r="50" spans="3:248" s="56" customFormat="1" ht="24.95" customHeight="1">
      <c r="C50" s="55"/>
      <c r="D50" s="37">
        <v>36</v>
      </c>
      <c r="E50" s="52">
        <v>45693</v>
      </c>
      <c r="F50" s="50">
        <v>20501</v>
      </c>
      <c r="G50" s="102" t="s">
        <v>73</v>
      </c>
      <c r="H50" s="102"/>
      <c r="I50" s="102"/>
      <c r="J50" s="54">
        <v>45684</v>
      </c>
      <c r="K50" s="108" t="s">
        <v>31</v>
      </c>
      <c r="L50" s="108"/>
      <c r="M50" s="109">
        <v>665.15</v>
      </c>
      <c r="N50" s="109"/>
    </row>
    <row r="51" spans="3:248" s="56" customFormat="1" ht="24.95" customHeight="1">
      <c r="C51" s="55"/>
      <c r="D51" s="37">
        <v>37</v>
      </c>
      <c r="E51" s="52">
        <v>45693</v>
      </c>
      <c r="F51" s="50">
        <v>20701</v>
      </c>
      <c r="G51" s="102" t="s">
        <v>74</v>
      </c>
      <c r="H51" s="102"/>
      <c r="I51" s="102"/>
      <c r="J51" s="54">
        <v>45695</v>
      </c>
      <c r="K51" s="108" t="s">
        <v>75</v>
      </c>
      <c r="L51" s="108"/>
      <c r="M51" s="109">
        <v>36557.599999999999</v>
      </c>
      <c r="N51" s="109"/>
    </row>
    <row r="52" spans="3:248" s="56" customFormat="1" ht="24.95" customHeight="1">
      <c r="C52" s="55"/>
      <c r="D52" s="37">
        <v>38</v>
      </c>
      <c r="E52" s="52">
        <v>45698</v>
      </c>
      <c r="F52" s="50">
        <v>21001</v>
      </c>
      <c r="G52" s="102" t="s">
        <v>76</v>
      </c>
      <c r="H52" s="102"/>
      <c r="I52" s="102"/>
      <c r="J52" s="54">
        <v>45684</v>
      </c>
      <c r="K52" s="108" t="s">
        <v>77</v>
      </c>
      <c r="L52" s="108"/>
      <c r="M52" s="109">
        <v>1095.5999999999999</v>
      </c>
      <c r="N52" s="109"/>
    </row>
    <row r="53" spans="3:248" s="56" customFormat="1" ht="24.95" customHeight="1">
      <c r="C53" s="55"/>
      <c r="D53" s="37">
        <v>39</v>
      </c>
      <c r="E53" s="52">
        <v>45698</v>
      </c>
      <c r="F53" s="50">
        <v>21002</v>
      </c>
      <c r="G53" s="102" t="s">
        <v>78</v>
      </c>
      <c r="H53" s="102"/>
      <c r="I53" s="102"/>
      <c r="J53" s="54">
        <v>45687</v>
      </c>
      <c r="K53" s="108" t="s">
        <v>79</v>
      </c>
      <c r="L53" s="108"/>
      <c r="M53" s="109">
        <v>144.65</v>
      </c>
      <c r="N53" s="109"/>
    </row>
    <row r="54" spans="3:248" s="56" customFormat="1" ht="24.95" customHeight="1">
      <c r="C54" s="55"/>
      <c r="D54" s="37">
        <v>40</v>
      </c>
      <c r="E54" s="52">
        <v>45698</v>
      </c>
      <c r="F54" s="50">
        <v>21003</v>
      </c>
      <c r="G54" s="102" t="s">
        <v>80</v>
      </c>
      <c r="H54" s="102"/>
      <c r="I54" s="102"/>
      <c r="J54" s="54">
        <v>45687</v>
      </c>
      <c r="K54" s="110" t="s">
        <v>81</v>
      </c>
      <c r="L54" s="110"/>
      <c r="M54" s="109">
        <v>2112.5</v>
      </c>
      <c r="N54" s="109"/>
    </row>
    <row r="55" spans="3:248" s="56" customFormat="1" ht="24.95" customHeight="1">
      <c r="C55" s="55"/>
      <c r="D55" s="37">
        <v>41</v>
      </c>
      <c r="E55" s="49">
        <v>45700</v>
      </c>
      <c r="F55" s="53">
        <v>21201</v>
      </c>
      <c r="G55" s="102" t="s">
        <v>82</v>
      </c>
      <c r="H55" s="102"/>
      <c r="I55" s="102"/>
      <c r="J55" s="54">
        <v>45680</v>
      </c>
      <c r="K55" s="108" t="s">
        <v>77</v>
      </c>
      <c r="L55" s="108"/>
      <c r="M55" s="109">
        <v>615.66</v>
      </c>
      <c r="N55" s="109"/>
    </row>
    <row r="56" spans="3:248" s="56" customFormat="1" ht="24.95" customHeight="1">
      <c r="C56" s="55"/>
      <c r="D56" s="37">
        <v>42</v>
      </c>
      <c r="E56" s="52">
        <v>45700</v>
      </c>
      <c r="F56" s="50">
        <v>21202</v>
      </c>
      <c r="G56" s="102" t="s">
        <v>83</v>
      </c>
      <c r="H56" s="102"/>
      <c r="I56" s="102"/>
      <c r="J56" s="54">
        <v>45680</v>
      </c>
      <c r="K56" s="108" t="s">
        <v>31</v>
      </c>
      <c r="L56" s="108"/>
      <c r="M56" s="104">
        <v>614.37</v>
      </c>
      <c r="N56" s="104"/>
    </row>
    <row r="57" spans="3:248" s="56" customFormat="1" ht="24.95" customHeight="1">
      <c r="C57" s="55"/>
      <c r="D57" s="37">
        <v>43</v>
      </c>
      <c r="E57" s="52">
        <v>45700</v>
      </c>
      <c r="F57" s="53">
        <v>21203</v>
      </c>
      <c r="G57" s="102" t="s">
        <v>84</v>
      </c>
      <c r="H57" s="102"/>
      <c r="I57" s="102"/>
      <c r="J57" s="54">
        <v>45698</v>
      </c>
      <c r="K57" s="103" t="s">
        <v>85</v>
      </c>
      <c r="L57" s="103"/>
      <c r="M57" s="104">
        <v>4024.2</v>
      </c>
      <c r="N57" s="104"/>
    </row>
    <row r="58" spans="3:248" s="56" customFormat="1" ht="24.95" customHeight="1">
      <c r="C58" s="55"/>
      <c r="D58" s="37">
        <v>44</v>
      </c>
      <c r="E58" s="49">
        <v>45706</v>
      </c>
      <c r="F58" s="50">
        <v>21802</v>
      </c>
      <c r="G58" s="102" t="s">
        <v>86</v>
      </c>
      <c r="H58" s="102"/>
      <c r="I58" s="102"/>
      <c r="J58" s="54">
        <v>45701</v>
      </c>
      <c r="K58" s="103" t="s">
        <v>87</v>
      </c>
      <c r="L58" s="103"/>
      <c r="M58" s="104">
        <v>2656.33</v>
      </c>
      <c r="N58" s="104"/>
    </row>
    <row r="59" spans="3:248" s="56" customFormat="1" ht="24.95" customHeight="1">
      <c r="C59" s="55"/>
      <c r="D59" s="37">
        <v>45</v>
      </c>
      <c r="E59" s="57" t="s">
        <v>88</v>
      </c>
      <c r="F59" s="58" t="s">
        <v>89</v>
      </c>
      <c r="G59" s="102" t="s">
        <v>90</v>
      </c>
      <c r="H59" s="102"/>
      <c r="I59" s="102"/>
      <c r="J59" s="54">
        <v>45705</v>
      </c>
      <c r="K59" s="103" t="s">
        <v>85</v>
      </c>
      <c r="L59" s="103"/>
      <c r="M59" s="104">
        <v>480</v>
      </c>
      <c r="N59" s="104"/>
    </row>
    <row r="60" spans="3:248" s="56" customFormat="1" ht="24.95" customHeight="1">
      <c r="C60" s="55"/>
      <c r="D60" s="37">
        <v>46</v>
      </c>
      <c r="E60" s="57" t="s">
        <v>91</v>
      </c>
      <c r="F60" s="58" t="s">
        <v>92</v>
      </c>
      <c r="G60" s="102" t="s">
        <v>93</v>
      </c>
      <c r="H60" s="102"/>
      <c r="I60" s="102"/>
      <c r="J60" s="54">
        <v>45687</v>
      </c>
      <c r="K60" s="103" t="s">
        <v>81</v>
      </c>
      <c r="L60" s="103"/>
      <c r="M60" s="104">
        <v>2598.38</v>
      </c>
      <c r="N60" s="104"/>
    </row>
    <row r="61" spans="3:248" s="56" customFormat="1" ht="24.95" customHeight="1">
      <c r="C61" s="55"/>
      <c r="D61" s="37">
        <v>47</v>
      </c>
      <c r="E61" s="57" t="s">
        <v>91</v>
      </c>
      <c r="F61" s="58" t="s">
        <v>94</v>
      </c>
      <c r="G61" s="102" t="s">
        <v>95</v>
      </c>
      <c r="H61" s="102"/>
      <c r="I61" s="102"/>
      <c r="J61" s="54">
        <v>45687</v>
      </c>
      <c r="K61" s="103" t="s">
        <v>79</v>
      </c>
      <c r="L61" s="103"/>
      <c r="M61" s="104">
        <v>243.71</v>
      </c>
      <c r="N61" s="104"/>
    </row>
    <row r="62" spans="3:248" s="56" customFormat="1" ht="25.5" customHeight="1">
      <c r="C62" s="55"/>
      <c r="D62" s="37">
        <v>48</v>
      </c>
      <c r="E62" s="57" t="s">
        <v>91</v>
      </c>
      <c r="F62" s="58" t="s">
        <v>96</v>
      </c>
      <c r="G62" s="102" t="s">
        <v>97</v>
      </c>
      <c r="H62" s="102"/>
      <c r="I62" s="102"/>
      <c r="J62" s="54">
        <v>45708</v>
      </c>
      <c r="K62" s="103" t="s">
        <v>98</v>
      </c>
      <c r="L62" s="103"/>
      <c r="M62" s="104">
        <v>10554.36</v>
      </c>
      <c r="N62" s="104"/>
    </row>
    <row r="63" spans="3:248" s="56" customFormat="1" ht="24.95" customHeight="1">
      <c r="C63" s="55"/>
      <c r="D63" s="37">
        <v>49</v>
      </c>
      <c r="E63" s="57" t="s">
        <v>91</v>
      </c>
      <c r="F63" s="58" t="s">
        <v>99</v>
      </c>
      <c r="G63" s="102" t="s">
        <v>100</v>
      </c>
      <c r="H63" s="102"/>
      <c r="I63" s="102"/>
      <c r="J63" s="54">
        <v>45708</v>
      </c>
      <c r="K63" s="103" t="s">
        <v>98</v>
      </c>
      <c r="L63" s="103"/>
      <c r="M63" s="104">
        <v>6497.73</v>
      </c>
      <c r="N63" s="104"/>
    </row>
    <row r="64" spans="3:248" s="56" customFormat="1" ht="24.95" customHeight="1">
      <c r="C64" s="55"/>
      <c r="D64" s="37">
        <v>50</v>
      </c>
      <c r="E64" s="57" t="s">
        <v>91</v>
      </c>
      <c r="F64" s="58" t="s">
        <v>101</v>
      </c>
      <c r="G64" s="102" t="s">
        <v>102</v>
      </c>
      <c r="H64" s="102"/>
      <c r="I64" s="102"/>
      <c r="J64" s="54">
        <v>45708</v>
      </c>
      <c r="K64" s="103" t="s">
        <v>98</v>
      </c>
      <c r="L64" s="103"/>
      <c r="M64" s="104">
        <v>14518.87</v>
      </c>
      <c r="N64" s="104"/>
    </row>
    <row r="65" spans="3:15" s="56" customFormat="1" ht="24.95" customHeight="1">
      <c r="C65" s="55"/>
      <c r="D65" s="37">
        <v>51</v>
      </c>
      <c r="E65" s="57" t="s">
        <v>103</v>
      </c>
      <c r="F65" s="58" t="s">
        <v>104</v>
      </c>
      <c r="G65" s="102" t="s">
        <v>105</v>
      </c>
      <c r="H65" s="102"/>
      <c r="I65" s="102"/>
      <c r="J65" s="54">
        <v>45710</v>
      </c>
      <c r="K65" s="103" t="s">
        <v>77</v>
      </c>
      <c r="L65" s="103"/>
      <c r="M65" s="104">
        <v>6219.84</v>
      </c>
      <c r="N65" s="104"/>
    </row>
    <row r="66" spans="3:15" s="56" customFormat="1" ht="24.95" customHeight="1">
      <c r="C66" s="55"/>
      <c r="D66" s="37">
        <v>52</v>
      </c>
      <c r="E66" s="57" t="s">
        <v>103</v>
      </c>
      <c r="F66" s="58" t="s">
        <v>106</v>
      </c>
      <c r="G66" s="102" t="s">
        <v>107</v>
      </c>
      <c r="H66" s="102"/>
      <c r="I66" s="102"/>
      <c r="J66" s="54">
        <v>45707</v>
      </c>
      <c r="K66" s="103" t="s">
        <v>98</v>
      </c>
      <c r="L66" s="103"/>
      <c r="M66" s="104">
        <v>203.94</v>
      </c>
      <c r="N66" s="104"/>
    </row>
    <row r="67" spans="3:15" s="56" customFormat="1" ht="24.95" customHeight="1">
      <c r="C67" s="55"/>
      <c r="D67" s="37">
        <v>53</v>
      </c>
      <c r="E67" s="57" t="s">
        <v>103</v>
      </c>
      <c r="F67" s="58" t="s">
        <v>108</v>
      </c>
      <c r="G67" s="102" t="s">
        <v>109</v>
      </c>
      <c r="H67" s="102"/>
      <c r="I67" s="102"/>
      <c r="J67" s="54">
        <v>45707</v>
      </c>
      <c r="K67" s="103" t="s">
        <v>110</v>
      </c>
      <c r="L67" s="103"/>
      <c r="M67" s="104">
        <v>828</v>
      </c>
      <c r="N67" s="104"/>
    </row>
    <row r="68" spans="3:15" s="56" customFormat="1" ht="24.95" customHeight="1">
      <c r="C68" s="55"/>
      <c r="D68" s="37">
        <v>54</v>
      </c>
      <c r="E68" s="57" t="s">
        <v>103</v>
      </c>
      <c r="F68" s="58" t="s">
        <v>111</v>
      </c>
      <c r="G68" s="102" t="s">
        <v>112</v>
      </c>
      <c r="H68" s="102"/>
      <c r="I68" s="102"/>
      <c r="J68" s="54">
        <v>45710</v>
      </c>
      <c r="K68" s="103" t="s">
        <v>77</v>
      </c>
      <c r="L68" s="103"/>
      <c r="M68" s="104">
        <v>3440.7</v>
      </c>
      <c r="N68" s="104"/>
    </row>
    <row r="69" spans="3:15" s="56" customFormat="1" ht="24.95" customHeight="1">
      <c r="C69" s="55"/>
      <c r="D69" s="37">
        <v>55</v>
      </c>
      <c r="E69" s="57" t="s">
        <v>113</v>
      </c>
      <c r="F69" s="58" t="s">
        <v>114</v>
      </c>
      <c r="G69" s="102" t="s">
        <v>115</v>
      </c>
      <c r="H69" s="102"/>
      <c r="I69" s="102"/>
      <c r="J69" s="54">
        <v>45721</v>
      </c>
      <c r="K69" s="103" t="s">
        <v>85</v>
      </c>
      <c r="L69" s="103"/>
      <c r="M69" s="104">
        <v>343.26</v>
      </c>
      <c r="N69" s="104"/>
    </row>
    <row r="70" spans="3:15" s="56" customFormat="1" ht="24.95" customHeight="1">
      <c r="C70" s="55"/>
      <c r="D70" s="37">
        <v>56</v>
      </c>
      <c r="E70" s="57" t="s">
        <v>113</v>
      </c>
      <c r="F70" s="58" t="s">
        <v>116</v>
      </c>
      <c r="G70" s="102" t="s">
        <v>117</v>
      </c>
      <c r="H70" s="102"/>
      <c r="I70" s="102"/>
      <c r="J70" s="54">
        <v>45712</v>
      </c>
      <c r="K70" s="103" t="s">
        <v>77</v>
      </c>
      <c r="L70" s="103"/>
      <c r="M70" s="104">
        <v>216</v>
      </c>
      <c r="N70" s="104"/>
    </row>
    <row r="71" spans="3:15" s="56" customFormat="1" ht="24.95" customHeight="1">
      <c r="C71" s="55"/>
      <c r="D71" s="37">
        <v>57</v>
      </c>
      <c r="E71" s="57" t="s">
        <v>113</v>
      </c>
      <c r="F71" s="58" t="s">
        <v>118</v>
      </c>
      <c r="G71" s="102" t="s">
        <v>119</v>
      </c>
      <c r="H71" s="102"/>
      <c r="I71" s="102"/>
      <c r="J71" s="54">
        <v>45713</v>
      </c>
      <c r="K71" s="103" t="s">
        <v>85</v>
      </c>
      <c r="L71" s="103"/>
      <c r="M71" s="104">
        <v>666.3</v>
      </c>
      <c r="N71" s="104"/>
    </row>
    <row r="72" spans="3:15" s="56" customFormat="1" ht="24.95" customHeight="1" thickBot="1">
      <c r="C72" s="55"/>
      <c r="D72" s="59">
        <v>58</v>
      </c>
      <c r="E72" s="60" t="s">
        <v>120</v>
      </c>
      <c r="F72" s="61" t="s">
        <v>121</v>
      </c>
      <c r="G72" s="105" t="s">
        <v>122</v>
      </c>
      <c r="H72" s="105"/>
      <c r="I72" s="105"/>
      <c r="J72" s="62">
        <v>45698</v>
      </c>
      <c r="K72" s="106" t="s">
        <v>36</v>
      </c>
      <c r="L72" s="106"/>
      <c r="M72" s="107">
        <v>258.39</v>
      </c>
      <c r="N72" s="107"/>
    </row>
    <row r="73" spans="3:15" s="64" customFormat="1" ht="24" customHeight="1" thickBot="1">
      <c r="C73" s="63"/>
      <c r="D73" s="90" t="s">
        <v>123</v>
      </c>
      <c r="E73" s="91"/>
      <c r="F73" s="91"/>
      <c r="G73" s="91"/>
      <c r="H73" s="91"/>
      <c r="I73" s="91"/>
      <c r="J73" s="91"/>
      <c r="K73" s="91"/>
      <c r="L73" s="92"/>
      <c r="M73" s="93">
        <f>SUM(M15:N72)</f>
        <v>196763.02000000002</v>
      </c>
      <c r="N73" s="94"/>
    </row>
    <row r="74" spans="3:15" s="65" customFormat="1" ht="24" customHeight="1" thickBot="1">
      <c r="C74" s="1"/>
      <c r="D74" s="95" t="s">
        <v>124</v>
      </c>
      <c r="E74" s="96"/>
      <c r="F74" s="96"/>
      <c r="G74" s="96"/>
      <c r="H74" s="96"/>
      <c r="I74" s="96"/>
      <c r="J74" s="96"/>
      <c r="K74" s="96"/>
      <c r="L74" s="96"/>
      <c r="M74" s="96"/>
      <c r="N74" s="97"/>
    </row>
    <row r="75" spans="3:15" s="66" customFormat="1" ht="11.25" customHeight="1">
      <c r="C75" s="1"/>
      <c r="D75" s="98" t="s">
        <v>125</v>
      </c>
      <c r="E75" s="98"/>
      <c r="F75" s="98"/>
      <c r="G75" s="98"/>
      <c r="H75" s="98"/>
      <c r="I75" s="98"/>
      <c r="J75" s="98"/>
      <c r="K75" s="98"/>
      <c r="L75" s="98"/>
      <c r="M75" s="98"/>
      <c r="N75" s="98"/>
    </row>
    <row r="76" spans="3:15" s="66" customFormat="1" ht="62.45" customHeight="1">
      <c r="C76" s="1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3:15" s="66" customFormat="1" ht="11.25" customHeight="1">
      <c r="C77" s="1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8"/>
    </row>
    <row r="78" spans="3:15" s="72" customFormat="1" ht="27.6" customHeight="1">
      <c r="C78" s="69"/>
      <c r="D78" s="70" t="s">
        <v>126</v>
      </c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68"/>
    </row>
    <row r="79" spans="3:15" s="66" customFormat="1" ht="24.95" customHeight="1">
      <c r="C79" s="1"/>
      <c r="D79" s="100" t="s">
        <v>127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68"/>
    </row>
    <row r="80" spans="3:15" s="66" customFormat="1" ht="14.45" customHeight="1">
      <c r="C80" s="1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68"/>
    </row>
    <row r="81" spans="3:15" s="66" customFormat="1" ht="14.45" customHeight="1">
      <c r="C81" s="1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68"/>
    </row>
    <row r="82" spans="3:15" s="66" customFormat="1" ht="14.45" customHeight="1">
      <c r="C82" s="1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68"/>
    </row>
    <row r="83" spans="3:15" s="66" customFormat="1" ht="14.45" customHeight="1">
      <c r="C83" s="1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68"/>
    </row>
    <row r="84" spans="3:15" s="66" customFormat="1" ht="14.45" customHeight="1">
      <c r="C84" s="1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68"/>
    </row>
    <row r="85" spans="3:15" s="66" customFormat="1" ht="14.45" customHeight="1">
      <c r="C85" s="1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68"/>
    </row>
    <row r="86" spans="3:15" s="66" customFormat="1" ht="14.45" customHeight="1">
      <c r="C86" s="1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68"/>
    </row>
    <row r="87" spans="3:15" s="66" customFormat="1" ht="14.45" customHeight="1">
      <c r="C87" s="1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68"/>
    </row>
    <row r="88" spans="3:15" ht="22.5" customHeight="1">
      <c r="H88" s="88"/>
      <c r="I88" s="88"/>
      <c r="J88" s="88"/>
      <c r="K88" s="88"/>
      <c r="L88" s="2" t="s">
        <v>128</v>
      </c>
    </row>
    <row r="89" spans="3:15" ht="14.45" customHeight="1"/>
    <row r="90" spans="3:15" ht="15.6" customHeight="1">
      <c r="D90" s="89" t="s">
        <v>128</v>
      </c>
      <c r="E90" s="89"/>
      <c r="F90" s="89"/>
      <c r="G90" s="89"/>
      <c r="H90" s="89"/>
      <c r="I90" s="89"/>
      <c r="J90" s="89"/>
      <c r="K90" s="89"/>
      <c r="L90" s="89"/>
      <c r="M90" s="89"/>
      <c r="N90" s="89"/>
    </row>
    <row r="91" spans="3:15" ht="15.6" customHeight="1"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3:15" ht="15.6" customHeight="1"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3:15" ht="15.6" customHeight="1"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3:15" ht="15.6" customHeight="1"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3:15" ht="15.6" customHeight="1"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3:15" ht="15.6" customHeight="1"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3:249" ht="15.6" customHeight="1"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3:249" ht="32.1" customHeight="1">
      <c r="D98" s="75" t="s">
        <v>129</v>
      </c>
    </row>
    <row r="99" spans="3:249" ht="15.75" customHeight="1">
      <c r="D99" s="76" t="s">
        <v>2</v>
      </c>
    </row>
    <row r="100" spans="3:249" ht="15.75" customHeight="1">
      <c r="D100" s="2" t="s">
        <v>130</v>
      </c>
    </row>
    <row r="101" spans="3:249" ht="15.75" customHeight="1">
      <c r="D101" s="76" t="s">
        <v>131</v>
      </c>
    </row>
    <row r="102" spans="3:249" ht="15.75" customHeight="1">
      <c r="D102" s="2" t="s">
        <v>132</v>
      </c>
    </row>
    <row r="103" spans="3:249" ht="15.75" customHeight="1">
      <c r="D103" s="76" t="s">
        <v>20</v>
      </c>
    </row>
    <row r="104" spans="3:249" s="79" customFormat="1" ht="17.100000000000001" customHeight="1">
      <c r="C104" s="77"/>
      <c r="D104" s="78" t="s">
        <v>133</v>
      </c>
      <c r="II104" s="80"/>
      <c r="IJ104" s="80"/>
      <c r="IK104" s="80"/>
      <c r="IL104" s="80"/>
      <c r="IM104" s="80"/>
      <c r="IN104" s="80"/>
      <c r="IO104" s="80"/>
    </row>
    <row r="105" spans="3:249" s="79" customFormat="1" ht="18.399999999999999" customHeight="1">
      <c r="C105" s="77"/>
      <c r="D105" s="78" t="s">
        <v>134</v>
      </c>
      <c r="II105" s="80"/>
      <c r="IJ105" s="80"/>
      <c r="IK105" s="80"/>
      <c r="IL105" s="80"/>
      <c r="IM105" s="80"/>
      <c r="IN105" s="80"/>
      <c r="IO105" s="80"/>
    </row>
    <row r="106" spans="3:249" s="79" customFormat="1" ht="18.399999999999999" customHeight="1">
      <c r="C106" s="77"/>
      <c r="D106" s="78" t="s">
        <v>135</v>
      </c>
      <c r="II106" s="80"/>
      <c r="IJ106" s="80"/>
      <c r="IK106" s="80"/>
      <c r="IL106" s="80"/>
      <c r="IM106" s="80"/>
      <c r="IN106" s="80"/>
      <c r="IO106" s="80"/>
    </row>
    <row r="107" spans="3:249" s="79" customFormat="1" ht="18.399999999999999" customHeight="1">
      <c r="C107" s="77"/>
      <c r="D107" s="78" t="s">
        <v>136</v>
      </c>
      <c r="II107" s="80"/>
      <c r="IJ107" s="80"/>
      <c r="IK107" s="80"/>
      <c r="IL107" s="80"/>
      <c r="IM107" s="80"/>
      <c r="IN107" s="80"/>
      <c r="IO107" s="80"/>
    </row>
    <row r="108" spans="3:249" s="79" customFormat="1" ht="18.399999999999999" customHeight="1">
      <c r="C108" s="77"/>
      <c r="D108" s="78" t="s">
        <v>137</v>
      </c>
      <c r="II108" s="80"/>
      <c r="IJ108" s="80"/>
      <c r="IK108" s="80"/>
      <c r="IL108" s="80"/>
      <c r="IM108" s="80"/>
      <c r="IN108" s="80"/>
      <c r="IO108" s="80"/>
    </row>
    <row r="109" spans="3:249" s="83" customFormat="1" ht="18.399999999999999" customHeight="1">
      <c r="C109" s="81"/>
      <c r="D109" s="82" t="s">
        <v>138</v>
      </c>
      <c r="II109" s="84"/>
      <c r="IJ109" s="84"/>
      <c r="IK109" s="84"/>
      <c r="IL109" s="84"/>
      <c r="IM109" s="84"/>
      <c r="IN109" s="84"/>
      <c r="IO109" s="84"/>
    </row>
    <row r="110" spans="3:249" s="87" customFormat="1" ht="15.4" customHeight="1">
      <c r="C110" s="85"/>
      <c r="D110" s="86" t="s">
        <v>139</v>
      </c>
      <c r="II110" s="86"/>
      <c r="IJ110" s="86"/>
      <c r="IK110" s="86"/>
      <c r="IL110" s="86"/>
      <c r="IM110" s="86"/>
      <c r="IN110" s="86"/>
      <c r="IO110" s="86"/>
    </row>
    <row r="111" spans="3:249" s="87" customFormat="1" ht="15.4" customHeight="1">
      <c r="C111" s="85"/>
      <c r="D111" s="86" t="s">
        <v>140</v>
      </c>
      <c r="II111" s="86"/>
      <c r="IJ111" s="86"/>
      <c r="IK111" s="86"/>
      <c r="IL111" s="86"/>
      <c r="IM111" s="86"/>
      <c r="IN111" s="86"/>
      <c r="IO111" s="86"/>
    </row>
    <row r="112" spans="3:249" s="87" customFormat="1" ht="15.4" customHeight="1">
      <c r="C112" s="85"/>
      <c r="D112" s="86" t="s">
        <v>141</v>
      </c>
      <c r="II112" s="86"/>
      <c r="IJ112" s="86"/>
      <c r="IK112" s="86"/>
      <c r="IL112" s="86"/>
      <c r="IM112" s="86"/>
      <c r="IN112" s="86"/>
      <c r="IO112" s="86"/>
    </row>
    <row r="113" spans="3:249" s="87" customFormat="1" ht="15.4" customHeight="1">
      <c r="C113" s="85"/>
      <c r="D113" s="86" t="s">
        <v>142</v>
      </c>
      <c r="II113" s="86"/>
      <c r="IJ113" s="86"/>
      <c r="IK113" s="86"/>
      <c r="IL113" s="86"/>
      <c r="IM113" s="86"/>
      <c r="IN113" s="86"/>
      <c r="IO113" s="86"/>
    </row>
    <row r="114" spans="3:249" s="87" customFormat="1" ht="15.4" customHeight="1">
      <c r="C114" s="85"/>
      <c r="D114" s="86" t="s">
        <v>143</v>
      </c>
      <c r="II114" s="86"/>
      <c r="IJ114" s="86"/>
      <c r="IK114" s="86"/>
      <c r="IL114" s="86"/>
      <c r="IM114" s="86"/>
      <c r="IN114" s="86"/>
      <c r="IO114" s="86"/>
    </row>
    <row r="115" spans="3:249" s="87" customFormat="1" ht="15.4" customHeight="1">
      <c r="C115" s="85"/>
      <c r="D115" s="86" t="s">
        <v>144</v>
      </c>
      <c r="II115" s="86"/>
      <c r="IJ115" s="86"/>
      <c r="IK115" s="86"/>
      <c r="IL115" s="86"/>
      <c r="IM115" s="86"/>
      <c r="IN115" s="86"/>
      <c r="IO115" s="86"/>
    </row>
    <row r="116" spans="3:249" s="87" customFormat="1" ht="15.4" customHeight="1">
      <c r="C116" s="85"/>
      <c r="D116" s="86" t="s">
        <v>145</v>
      </c>
      <c r="II116" s="86"/>
      <c r="IJ116" s="86"/>
      <c r="IK116" s="86"/>
      <c r="IL116" s="86"/>
      <c r="IM116" s="86"/>
      <c r="IN116" s="86"/>
      <c r="IO116" s="86"/>
    </row>
    <row r="117" spans="3:249" s="87" customFormat="1" ht="15.4" customHeight="1">
      <c r="C117" s="85"/>
      <c r="D117" s="86" t="s">
        <v>146</v>
      </c>
      <c r="II117" s="86"/>
      <c r="IJ117" s="86"/>
      <c r="IK117" s="86"/>
      <c r="IL117" s="86"/>
      <c r="IM117" s="86"/>
      <c r="IN117" s="86"/>
      <c r="IO117" s="86"/>
    </row>
    <row r="118" spans="3:249" s="87" customFormat="1" ht="15.4" customHeight="1">
      <c r="C118" s="85"/>
      <c r="D118" s="86" t="s">
        <v>147</v>
      </c>
      <c r="II118" s="86"/>
      <c r="IJ118" s="86"/>
      <c r="IK118" s="86"/>
      <c r="IL118" s="86"/>
      <c r="IM118" s="86"/>
      <c r="IN118" s="86"/>
      <c r="IO118" s="86"/>
    </row>
    <row r="119" spans="3:249" s="87" customFormat="1" ht="15.4" customHeight="1">
      <c r="C119" s="85"/>
      <c r="D119" s="86" t="s">
        <v>148</v>
      </c>
      <c r="II119" s="86"/>
      <c r="IJ119" s="86"/>
      <c r="IK119" s="86"/>
      <c r="IL119" s="86"/>
      <c r="IM119" s="86"/>
      <c r="IN119" s="86"/>
      <c r="IO119" s="86"/>
    </row>
    <row r="120" spans="3:249" s="87" customFormat="1" ht="15.4" customHeight="1">
      <c r="C120" s="85"/>
      <c r="D120" s="86" t="s">
        <v>149</v>
      </c>
      <c r="II120" s="86"/>
      <c r="IJ120" s="86"/>
      <c r="IK120" s="86"/>
      <c r="IL120" s="86"/>
      <c r="IM120" s="86"/>
      <c r="IN120" s="86"/>
      <c r="IO120" s="86"/>
    </row>
    <row r="121" spans="3:249" ht="26.1" customHeight="1">
      <c r="D121" s="76" t="s">
        <v>150</v>
      </c>
    </row>
    <row r="65587" ht="12.95" customHeight="1"/>
    <row r="65588" ht="12.95" customHeight="1"/>
  </sheetData>
  <sheetProtection algorithmName="SHA-512" hashValue="mkUibyr8bt8ckrniRtCaWiZnnhHlQNDket0JHRYvXP7xRVL4skRnLpcOpNtoWx6elGTQ8Q/Vh0pTU05KLR10pg==" saltValue="JR/7BGzOrFiSJ7S2dBgnYw==" spinCount="100000" sheet="1" objects="1" scenarios="1" sort="0" autoFilter="0"/>
  <mergeCells count="201">
    <mergeCell ref="K2:N2"/>
    <mergeCell ref="K3:N4"/>
    <mergeCell ref="D5:F5"/>
    <mergeCell ref="D6:N6"/>
    <mergeCell ref="D7:J7"/>
    <mergeCell ref="K7:L7"/>
    <mergeCell ref="M7:N7"/>
    <mergeCell ref="D12:N12"/>
    <mergeCell ref="D13:D14"/>
    <mergeCell ref="E13:F13"/>
    <mergeCell ref="G13:I14"/>
    <mergeCell ref="K13:L14"/>
    <mergeCell ref="M13:N14"/>
    <mergeCell ref="D8:J8"/>
    <mergeCell ref="K8:L8"/>
    <mergeCell ref="M8:N8"/>
    <mergeCell ref="D9:N9"/>
    <mergeCell ref="D10:E10"/>
    <mergeCell ref="D11:E11"/>
    <mergeCell ref="G17:I17"/>
    <mergeCell ref="K17:L17"/>
    <mergeCell ref="M17:N17"/>
    <mergeCell ref="G18:I18"/>
    <mergeCell ref="K18:L18"/>
    <mergeCell ref="M18:N18"/>
    <mergeCell ref="G15:I15"/>
    <mergeCell ref="K15:L15"/>
    <mergeCell ref="M15:N15"/>
    <mergeCell ref="G16:I16"/>
    <mergeCell ref="K16:L16"/>
    <mergeCell ref="M16:N16"/>
    <mergeCell ref="G21:I21"/>
    <mergeCell ref="K21:L21"/>
    <mergeCell ref="M21:N21"/>
    <mergeCell ref="G22:I22"/>
    <mergeCell ref="K22:L22"/>
    <mergeCell ref="M22:N22"/>
    <mergeCell ref="G19:I19"/>
    <mergeCell ref="K19:L19"/>
    <mergeCell ref="M19:N19"/>
    <mergeCell ref="G20:I20"/>
    <mergeCell ref="K20:L20"/>
    <mergeCell ref="M20:N20"/>
    <mergeCell ref="G25:I25"/>
    <mergeCell ref="K25:L25"/>
    <mergeCell ref="M25:N25"/>
    <mergeCell ref="G26:I26"/>
    <mergeCell ref="K26:L26"/>
    <mergeCell ref="M26:N26"/>
    <mergeCell ref="G23:I23"/>
    <mergeCell ref="K23:L23"/>
    <mergeCell ref="M23:N23"/>
    <mergeCell ref="G24:I24"/>
    <mergeCell ref="K24:L24"/>
    <mergeCell ref="M24:N24"/>
    <mergeCell ref="G29:I29"/>
    <mergeCell ref="K29:L29"/>
    <mergeCell ref="M29:N29"/>
    <mergeCell ref="G30:I30"/>
    <mergeCell ref="K30:L30"/>
    <mergeCell ref="M30:N30"/>
    <mergeCell ref="G27:I27"/>
    <mergeCell ref="K27:L27"/>
    <mergeCell ref="M27:N27"/>
    <mergeCell ref="G28:I28"/>
    <mergeCell ref="K28:L28"/>
    <mergeCell ref="M28:N28"/>
    <mergeCell ref="G33:I33"/>
    <mergeCell ref="K33:L33"/>
    <mergeCell ref="M33:N33"/>
    <mergeCell ref="G34:I34"/>
    <mergeCell ref="K34:L34"/>
    <mergeCell ref="M34:N34"/>
    <mergeCell ref="G31:I31"/>
    <mergeCell ref="K31:L31"/>
    <mergeCell ref="M31:N31"/>
    <mergeCell ref="G32:I32"/>
    <mergeCell ref="K32:L32"/>
    <mergeCell ref="M32:N32"/>
    <mergeCell ref="G37:I37"/>
    <mergeCell ref="K37:L37"/>
    <mergeCell ref="M37:N37"/>
    <mergeCell ref="G38:I38"/>
    <mergeCell ref="K38:L38"/>
    <mergeCell ref="M38:N38"/>
    <mergeCell ref="G35:I35"/>
    <mergeCell ref="K35:L35"/>
    <mergeCell ref="M35:N35"/>
    <mergeCell ref="G36:I36"/>
    <mergeCell ref="K36:L36"/>
    <mergeCell ref="M36:N36"/>
    <mergeCell ref="G41:I41"/>
    <mergeCell ref="K41:L41"/>
    <mergeCell ref="M41:N41"/>
    <mergeCell ref="G42:I42"/>
    <mergeCell ref="K42:L42"/>
    <mergeCell ref="M42:N42"/>
    <mergeCell ref="G39:I39"/>
    <mergeCell ref="K39:L39"/>
    <mergeCell ref="M39:N39"/>
    <mergeCell ref="G40:I40"/>
    <mergeCell ref="K40:L40"/>
    <mergeCell ref="M40:N40"/>
    <mergeCell ref="G45:I45"/>
    <mergeCell ref="K45:L45"/>
    <mergeCell ref="M45:N45"/>
    <mergeCell ref="G46:I46"/>
    <mergeCell ref="K46:L46"/>
    <mergeCell ref="M46:N46"/>
    <mergeCell ref="G43:I43"/>
    <mergeCell ref="K43:L43"/>
    <mergeCell ref="M43:N43"/>
    <mergeCell ref="G44:I44"/>
    <mergeCell ref="K44:L44"/>
    <mergeCell ref="M44:N44"/>
    <mergeCell ref="G49:I49"/>
    <mergeCell ref="K49:L49"/>
    <mergeCell ref="M49:N49"/>
    <mergeCell ref="G50:I50"/>
    <mergeCell ref="K50:L50"/>
    <mergeCell ref="M50:N50"/>
    <mergeCell ref="G47:I47"/>
    <mergeCell ref="K47:L47"/>
    <mergeCell ref="M47:N47"/>
    <mergeCell ref="G48:I48"/>
    <mergeCell ref="K48:L48"/>
    <mergeCell ref="M48:N48"/>
    <mergeCell ref="G53:I53"/>
    <mergeCell ref="K53:L53"/>
    <mergeCell ref="M53:N53"/>
    <mergeCell ref="G54:I54"/>
    <mergeCell ref="K54:L54"/>
    <mergeCell ref="M54:N54"/>
    <mergeCell ref="G51:I51"/>
    <mergeCell ref="K51:L51"/>
    <mergeCell ref="M51:N51"/>
    <mergeCell ref="G52:I52"/>
    <mergeCell ref="K52:L52"/>
    <mergeCell ref="M52:N52"/>
    <mergeCell ref="G57:I57"/>
    <mergeCell ref="K57:L57"/>
    <mergeCell ref="M57:N57"/>
    <mergeCell ref="G58:I58"/>
    <mergeCell ref="K58:L58"/>
    <mergeCell ref="M58:N58"/>
    <mergeCell ref="G55:I55"/>
    <mergeCell ref="K55:L55"/>
    <mergeCell ref="M55:N55"/>
    <mergeCell ref="G56:I56"/>
    <mergeCell ref="K56:L56"/>
    <mergeCell ref="M56:N56"/>
    <mergeCell ref="G61:I61"/>
    <mergeCell ref="K61:L61"/>
    <mergeCell ref="M61:N61"/>
    <mergeCell ref="G62:I62"/>
    <mergeCell ref="K62:L62"/>
    <mergeCell ref="M62:N62"/>
    <mergeCell ref="G59:I59"/>
    <mergeCell ref="K59:L59"/>
    <mergeCell ref="M59:N59"/>
    <mergeCell ref="G60:I60"/>
    <mergeCell ref="K60:L60"/>
    <mergeCell ref="M60:N60"/>
    <mergeCell ref="G65:I65"/>
    <mergeCell ref="K65:L65"/>
    <mergeCell ref="M65:N65"/>
    <mergeCell ref="G66:I66"/>
    <mergeCell ref="K66:L66"/>
    <mergeCell ref="M66:N66"/>
    <mergeCell ref="G63:I63"/>
    <mergeCell ref="K63:L63"/>
    <mergeCell ref="M63:N63"/>
    <mergeCell ref="G64:I64"/>
    <mergeCell ref="K64:L64"/>
    <mergeCell ref="M64:N64"/>
    <mergeCell ref="G69:I69"/>
    <mergeCell ref="K69:L69"/>
    <mergeCell ref="M69:N69"/>
    <mergeCell ref="G70:I70"/>
    <mergeCell ref="K70:L70"/>
    <mergeCell ref="M70:N70"/>
    <mergeCell ref="G67:I67"/>
    <mergeCell ref="K67:L67"/>
    <mergeCell ref="M67:N67"/>
    <mergeCell ref="G68:I68"/>
    <mergeCell ref="K68:L68"/>
    <mergeCell ref="M68:N68"/>
    <mergeCell ref="H88:K88"/>
    <mergeCell ref="D90:N90"/>
    <mergeCell ref="D73:L73"/>
    <mergeCell ref="M73:N73"/>
    <mergeCell ref="D74:N74"/>
    <mergeCell ref="D75:N75"/>
    <mergeCell ref="D76:N76"/>
    <mergeCell ref="D79:N79"/>
    <mergeCell ref="G71:I71"/>
    <mergeCell ref="K71:L71"/>
    <mergeCell ref="M71:N71"/>
    <mergeCell ref="G72:I72"/>
    <mergeCell ref="K72:L72"/>
    <mergeCell ref="M72:N7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2025-04-11T18:58:10Z</dcterms:modified>
</cp:coreProperties>
</file>