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3BD53155-EC56-4F6D-A1EC-92459DDA004B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  <c r="K11" i="1" s="1"/>
  <c r="N11" i="1" s="1"/>
  <c r="S47" i="1"/>
  <c r="S21" i="1"/>
  <c r="S17" i="1"/>
  <c r="F11" i="1"/>
  <c r="J11" i="1" s="1"/>
  <c r="O11" i="1" s="1"/>
  <c r="Q11" i="1" s="1"/>
</calcChain>
</file>

<file path=xl/sharedStrings.xml><?xml version="1.0" encoding="utf-8"?>
<sst xmlns="http://schemas.openxmlformats.org/spreadsheetml/2006/main" count="279" uniqueCount="159">
  <si>
    <t>PREFEITURA MUNICIPAL DE GUARUJÁ - SECRETÁRIA DE SAÚDE</t>
  </si>
  <si>
    <t>DEMONSTRATIVO DE RECEITA E DESPESA</t>
  </si>
  <si>
    <t xml:space="preserve">        06º Termo aditivo ao Termo de Colaboração Nº 043/2019 - Aditamento nº 059/2022 - Processo Adm. Digital n° 40226/8935/2022.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</si>
  <si>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</si>
  <si>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</si>
  <si>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</si>
  <si>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</si>
  <si>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</si>
  <si>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</si>
  <si>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</si>
  <si>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01/08/2023 A 31/08/2023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</si>
  <si>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</si>
  <si>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</si>
  <si>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</si>
  <si>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</si>
  <si>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</si>
  <si>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</si>
  <si>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</si>
  <si>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</si>
  <si>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</si>
  <si>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</si>
  <si>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</si>
  <si>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</si>
  <si>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</si>
  <si>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</si>
  <si>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</si>
  <si>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</si>
  <si>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</si>
  <si>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</si>
  <si>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</si>
  <si>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</si>
  <si>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</si>
  <si>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</si>
  <si>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</si>
  <si>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</si>
  <si>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</si>
  <si>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</si>
  <si>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3.500</t>
  </si>
  <si>
    <t>Holerite Ref. Adiantamento de salario - Daniela Araujo Silva Melo - Recepcionista</t>
  </si>
  <si>
    <t>*</t>
  </si>
  <si>
    <t>RECURSOS HUMANOS</t>
  </si>
  <si>
    <t>Holerite Ref. Adiantamento de salario - Katiuscia Garcia O. de Lima - Assist. Administrativo</t>
  </si>
  <si>
    <t>Holerite Ref. Adiantamento de salario - Thayani Caroline da Silva Santos-Secretária</t>
  </si>
  <si>
    <t>3.501</t>
  </si>
  <si>
    <t>Holerite Férias - Adriana Martinho Ferraz de Campos - Psicóloga</t>
  </si>
  <si>
    <t>Holerite Férias - Gilce leite Martins - Fonoaudióloga</t>
  </si>
  <si>
    <t>Holerite Férias - João Paulo O. da Conceição - Ajudante Geral</t>
  </si>
  <si>
    <t>Holerite Férias - Lilian Moreira Sanchez - Fisioterapeuta</t>
  </si>
  <si>
    <t>3.502</t>
  </si>
  <si>
    <t>Holerite Competência Ref. 07/2023 - João Paulo O. da Conceição - Ajudante Geral</t>
  </si>
  <si>
    <t>Holerite Competência Ref. 07/2023 - Katiuscia Garcia O. de Lima - Assist. Administrativo</t>
  </si>
  <si>
    <t>Holerite Competência Ref. 07/2023 - Rainara Evelin da Silva Fernandes - Gerente de Rh</t>
  </si>
  <si>
    <t>Holerite Competência Ref. 07/2023 - Liliane Spicacci Rigonati - Assistente Social-</t>
  </si>
  <si>
    <t>Holerite Competência Ref. 07/2023 - Regina Maria G.V.de Abreu - Dentista</t>
  </si>
  <si>
    <t>Holerite Competência Ref. 07/2023 - Elita Evangelista Oliveira da Conceição - Faxineira</t>
  </si>
  <si>
    <t>Holerite Competência Ref. 07/2023 - Maria das Graças P. da Silva - Faxineira</t>
  </si>
  <si>
    <t>Holerite Competência Ref. 07/2023 - Lilian Moreira Sanchez - Fisioterapeuta</t>
  </si>
  <si>
    <t>Holerite Competência Ref. 07/2023 - Lucian Baracal Bronchtein dos Anjos - Fisioterapeuta</t>
  </si>
  <si>
    <t>Holerite Competência Ref. 07/2023 - Melissa Borges de Moraes - Fisioterapeuta</t>
  </si>
  <si>
    <t>Holerite Competência Ref. 07/2023 - Daiana Ferreira Barros - Fisioterapeuta</t>
  </si>
  <si>
    <t>Holerite Competência Ref. 07/2023 - Talita Souza de Carvalho - Fisioterapeuta</t>
  </si>
  <si>
    <t>Holerite Competência Ref. 07/2023 - Elis Cristina Martins - Fonoaudióloga</t>
  </si>
  <si>
    <t>Holerite Competência Ref. 07/2023 - Gilce leite Martins - Fonoaudióloga</t>
  </si>
  <si>
    <t>Holerite Competência Ref. 07/2023  - Maria Luiza Daun Pereira - Fonoaudióloga</t>
  </si>
  <si>
    <t>Holerite Competência Ref. 07/2023 - Bayardo Furlani Braia - Médico Pediatra</t>
  </si>
  <si>
    <t>Holerite Competência Ref. 07/2023 - Rinaldo Oliveira Marinho - Motorista</t>
  </si>
  <si>
    <t xml:space="preserve">Holerite Competência Ref. 07/2023 - Cassio Aparecido da Silva -  Porteiro </t>
  </si>
  <si>
    <t>Holerite Competência Ref. 07/2023 - Adriana Martinho Ferraz de Campos - Psicóloga</t>
  </si>
  <si>
    <t>Holerite Competência Ref. 07/2023 - Ruth Correia Cinelli - Recepcionista</t>
  </si>
  <si>
    <t>Holerite Competência Ref. 07/2023 - Daniela Araujo Silva Melo - Recepcionista</t>
  </si>
  <si>
    <t>Holerite Competência Ref. 07/2023 - Gardenha Batista Rodrigues da Silva - Secretária</t>
  </si>
  <si>
    <t>Holerite Competência Ref. 07/2023 - Thayani Caroline da Silva Santos - Secretária</t>
  </si>
  <si>
    <t>Holerite Competência Ref. 07/2023 - Katia Regina Feller - Terapeuta Ocupacional</t>
  </si>
  <si>
    <t>Holerite Competência Ref. 07/2023 - Mª Lais Nunes L. de Araujo - Terapeuta Ocupacional</t>
  </si>
  <si>
    <t>Holerite Competência Ref. 07/2023 - Solange Tiemi Hanada - Terapeuta Ocupacional</t>
  </si>
  <si>
    <t>80.801</t>
  </si>
  <si>
    <t>Recibo de Prestação de Serviço Ref. 07/2023 - Antonio Luiz Gonçalves Salinas - Tecnico em Gesso Ortop.</t>
  </si>
  <si>
    <t xml:space="preserve">RECURSOS HUMANOS </t>
  </si>
  <si>
    <t>80.802</t>
  </si>
  <si>
    <t>Nota Fiscal Nº 97 - ref. 07/2023 - Luciano de Lima Teixeira - Suporte tecnico de computadores</t>
  </si>
  <si>
    <t>80.805</t>
  </si>
  <si>
    <t>Holerite Competência Ref. 07/2023 - Evangelina Alice Guilherme Vieira - Médica Neurologista</t>
  </si>
  <si>
    <t>80.806</t>
  </si>
  <si>
    <t>Holerite Competência Ref. 07/2023 - Suelen Rosi Joao - Fisioterapeuta</t>
  </si>
  <si>
    <t>80.807</t>
  </si>
  <si>
    <t>Nota Fiscal nº 00410031 - Sodexo Pass do Brasil Serviços e Comércio S.A - Ref 08/2023 - Vale Refeição</t>
  </si>
  <si>
    <t>BENEFICIOS</t>
  </si>
  <si>
    <t>80.901</t>
  </si>
  <si>
    <t>Nota Fiscal Nº 213 - C.A de Albuquerque Couto - Reformas 1º parcela - Reforma Refeitorio/cozinha e WCs</t>
  </si>
  <si>
    <t xml:space="preserve">REFORMA </t>
  </si>
  <si>
    <t>81.001</t>
  </si>
  <si>
    <t xml:space="preserve">Proagir Clube de Beneficios Sociais - Seguro Bem Estar Social </t>
  </si>
  <si>
    <t>81.002</t>
  </si>
  <si>
    <t>ISSQN- Imposto sobre serv. de qualquer natureza- ref. 07/2023 - Ref. Folha de pgto de autônomos</t>
  </si>
  <si>
    <t xml:space="preserve">ENCARGOS </t>
  </si>
  <si>
    <t>81.401</t>
  </si>
  <si>
    <t>CONTRIBUIÇÃO ASSOCIATIVA - Sind. Inter. Dos Emp. Em Inst. Beneficientes- ref. 07/2023</t>
  </si>
  <si>
    <t>81.402</t>
  </si>
  <si>
    <t>FGTS - Ref. 07/2023 - S/FLS</t>
  </si>
  <si>
    <t>81.501</t>
  </si>
  <si>
    <t>Conta de Telefone - VIVO - Telefônica Brasil S.A - 13 33541888 ref. 08/2023</t>
  </si>
  <si>
    <t xml:space="preserve">UTILIDADE PÚBLICA </t>
  </si>
  <si>
    <t>81.502</t>
  </si>
  <si>
    <t>Recibo de Prestação de Serviço Ref. 07/2023 - Ilma Menezes - Fisioterapeuta</t>
  </si>
  <si>
    <t>81.503</t>
  </si>
  <si>
    <t>Recibo de Prestação de Serviço- Ref. 07/2023 - Claudia de Moura Vassão - Contadora</t>
  </si>
  <si>
    <t>81.504</t>
  </si>
  <si>
    <t>Nota Fiscal Nº 611 - ref. 07/2023 - JRR CLINICA-Serv.Med.de Ped.e Ort - Médico Ortopedist</t>
  </si>
  <si>
    <t>81.601</t>
  </si>
  <si>
    <t>Nota Fiscal nº 047.940 -Medical Lage Com. De Prod. Medicos Hospitalares Ltda - Mat uso- Gesso</t>
  </si>
  <si>
    <t>MATERIAL DE USO/CONSUMO</t>
  </si>
  <si>
    <t>81.602</t>
  </si>
  <si>
    <t>Nota Fiscal nº 063248 - Lagold Comercio Hospitalar Ltda - Mat uso/consumo Gesso</t>
  </si>
  <si>
    <t>81.603</t>
  </si>
  <si>
    <t xml:space="preserve">Nota Fiscal nº 001.357 - Cirurgica Logan Med Com. Mat. Med. Hosp. Ltda - Mat uso/consumo Gesso </t>
  </si>
  <si>
    <t>81.801</t>
  </si>
  <si>
    <t>DARF - cod 5952 - ret 4,66% - Ref. - NF 611 - JRR CLINICA -Dr Rafael B. de Rezende</t>
  </si>
  <si>
    <t>81.802</t>
  </si>
  <si>
    <t>DARF - INSS - ref. 07/2023 - s/Folha de pgto</t>
  </si>
  <si>
    <t>81.803</t>
  </si>
  <si>
    <t>IRRF - Cód. 0561e 0588- ref. 07/2023 s/Folha - Férias - RPS</t>
  </si>
  <si>
    <t>82.201</t>
  </si>
  <si>
    <t>Nota Fiscal nº 004772254 - Sodexo Pass do Brasil Serviços e Comércio S.A - Ref 09/2023 Vale Refeição</t>
  </si>
  <si>
    <t>82.202</t>
  </si>
  <si>
    <t>Recibo Nº 229511 - City Transporte urbano- Autopass S.A - Vale transporte</t>
  </si>
  <si>
    <t>82.301</t>
  </si>
  <si>
    <t>Nota Fiscal Nº 546431 - Ballke Produtos Hospitalares Ltda. - Mat uso/consumo Gesso</t>
  </si>
  <si>
    <t>82.401</t>
  </si>
  <si>
    <t xml:space="preserve">Nota Fiscal Nº 4.816.488 - LSI. S.A - Mat uso/consumo Odontologico </t>
  </si>
  <si>
    <t>83.101</t>
  </si>
  <si>
    <t xml:space="preserve">NF Nº 03225918 -Centro de Integração Empresa Escola CIEE - Ref:08/2023 - Jovem Aprendiz - Guilherme 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</si>
  <si>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</si>
  <si>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</si>
  <si>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</si>
  <si>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</si>
  <si>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</si>
  <si>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15   DE   SETEMBRO    DE    2023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</si>
  <si>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</si>
  <si>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</si>
  <si>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</si>
  <si>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</si>
  <si>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</rPr>
      <t>(COLUNA 1- ITEM )</t>
    </r>
    <r>
      <rPr>
        <sz val="8"/>
        <color theme="1"/>
        <rFont val="Arial"/>
      </rPr>
      <t xml:space="preserve"> </t>
    </r>
    <r>
      <rPr>
        <sz val="10"/>
        <color theme="1"/>
        <rFont val="Arial"/>
      </rPr>
      <t>Quantificar todos os documentos de despesa do período;</t>
    </r>
  </si>
  <si>
    <r>
      <rPr>
        <b/>
        <sz val="8"/>
        <color theme="1"/>
        <rFont val="Arial"/>
      </rPr>
      <t>(COLUNA 2 – PAGAMENTO / EXTRATO - DATA)</t>
    </r>
    <r>
      <rPr>
        <sz val="10"/>
        <color theme="1"/>
        <rFont val="Arial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</si>
  <si>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</si>
  <si>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</rPr>
      <t>(COLUNA 4 – ESPECIFICAÇÃO DO DOCUMENTO DE DESPESA / NOME DO CREDOR)</t>
    </r>
    <r>
      <rPr>
        <sz val="10"/>
        <color theme="1"/>
        <rFont val="Arial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</si>
  <si>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</si>
  <si>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</rPr>
      <t>(COLUNA 6 – CATEGORIA OU FINALIDADE DA DESPESA)</t>
    </r>
    <r>
      <rPr>
        <sz val="10"/>
        <color theme="1"/>
        <rFont val="Arial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</si>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</sst>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rgb="FF000000"/>
      <name val="Arial"/>
    </font>
    <font>
      <sz val="11"/>
      <name val="Calibri"/>
    </font>
    <font>
      <b/>
      <sz val="14"/>
      <color theme="1"/>
      <name val="Arial"/>
    </font>
    <font>
      <sz val="24"/>
      <color theme="1"/>
      <name val="Arial"/>
    </font>
    <font>
      <sz val="12"/>
      <color rgb="FF000000"/>
      <name val="Arial"/>
    </font>
    <font>
      <b/>
      <sz val="12"/>
      <color theme="1"/>
      <name val="Arial"/>
      <family val="2"/>
    </font>
    <font>
      <b/>
      <sz val="11"/>
      <color theme="1"/>
      <name val="Arial"/>
    </font>
    <font>
      <sz val="9"/>
      <color theme="1"/>
      <name val="Verdana"/>
    </font>
    <font>
      <sz val="8"/>
      <color theme="1"/>
      <name val="Arial"/>
    </font>
    <font>
      <b/>
      <u/>
      <sz val="8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sz val="11"/>
      <color theme="1"/>
      <name val="Times New Roman"/>
    </font>
    <font>
      <sz val="6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rgb="FFFF0000"/>
      <name val="Arial"/>
    </font>
    <font>
      <sz val="22"/>
      <color theme="1"/>
      <name val="Arial"/>
    </font>
    <font>
      <b/>
      <sz val="12"/>
      <color rgb="FFFF0000"/>
      <name val="Arial"/>
    </font>
    <font>
      <sz val="11"/>
      <color theme="1"/>
      <name val="Calibri"/>
    </font>
    <font>
      <sz val="24"/>
      <color theme="1"/>
      <name val="Calibri"/>
    </font>
    <font>
      <sz val="16"/>
      <color theme="1"/>
      <name val="Arial"/>
    </font>
    <font>
      <b/>
      <sz val="7"/>
      <color theme="1"/>
      <name val="Arial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24"/>
      <color theme="1"/>
      <name val="Arial"/>
    </font>
    <font>
      <sz val="7"/>
      <color theme="1"/>
      <name val="Arial"/>
    </font>
    <font>
      <sz val="20"/>
      <color theme="1"/>
      <name val="Arial"/>
    </font>
    <font>
      <sz val="11"/>
      <color theme="1"/>
      <name val="Arial"/>
      <family val="2"/>
    </font>
    <font>
      <sz val="11"/>
      <name val="Calibri"/>
      <family val="2"/>
    </font>
    <font>
      <b/>
      <sz val="14"/>
      <color rgb="FFFF0000"/>
      <name val="Arial"/>
    </font>
    <font>
      <b/>
      <sz val="5"/>
      <color theme="1"/>
      <name val="Arial"/>
    </font>
    <font>
      <b/>
      <sz val="8"/>
      <color theme="1"/>
      <name val="Verdana"/>
    </font>
    <font>
      <sz val="10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A5DB"/>
        <bgColor rgb="FFFFFFFF"/>
      </patternFill>
    </fill>
    <fill>
      <patternFill patternType="solid">
        <fgColor rgb="FFDFA5DB"/>
        <bgColor indexed="64"/>
      </patternFill>
    </fill>
    <fill>
      <patternFill patternType="solid">
        <fgColor rgb="FFDFA5DB"/>
        <bgColor rgb="FFCCFFFF"/>
      </patternFill>
    </fill>
    <fill>
      <patternFill patternType="solid">
        <fgColor rgb="FFDFA5DB"/>
        <bgColor theme="0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</fills>
  <borders count="6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1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0" fillId="0" borderId="0" xfId="0" applyFont="1" applyAlignme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10" fillId="3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64" fontId="12" fillId="0" borderId="0" xfId="0" applyNumberFormat="1" applyFont="1"/>
    <xf numFmtId="49" fontId="1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/>
    <xf numFmtId="164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9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18" fillId="3" borderId="17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18" fillId="3" borderId="20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3" fontId="21" fillId="2" borderId="19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166" fontId="19" fillId="3" borderId="7" xfId="0" applyNumberFormat="1" applyFont="1" applyFill="1" applyBorder="1" applyAlignment="1">
      <alignment horizontal="center" vertical="center"/>
    </xf>
    <xf numFmtId="166" fontId="19" fillId="3" borderId="8" xfId="0" applyNumberFormat="1" applyFont="1" applyFill="1" applyBorder="1" applyAlignment="1">
      <alignment horizontal="center" vertical="center"/>
    </xf>
    <xf numFmtId="166" fontId="3" fillId="6" borderId="22" xfId="0" applyNumberFormat="1" applyFont="1" applyFill="1" applyBorder="1" applyAlignment="1">
      <alignment horizontal="center" vertical="center"/>
    </xf>
    <xf numFmtId="166" fontId="19" fillId="3" borderId="0" xfId="0" applyNumberFormat="1" applyFont="1" applyFill="1" applyBorder="1" applyAlignment="1">
      <alignment horizontal="center" vertical="center"/>
    </xf>
    <xf numFmtId="166" fontId="3" fillId="6" borderId="23" xfId="0" applyNumberFormat="1" applyFont="1" applyFill="1" applyBorder="1" applyAlignment="1">
      <alignment horizontal="center" vertical="center"/>
    </xf>
    <xf numFmtId="166" fontId="19" fillId="3" borderId="24" xfId="0" applyNumberFormat="1" applyFont="1" applyFill="1" applyBorder="1" applyAlignment="1">
      <alignment horizontal="center" vertical="center"/>
    </xf>
    <xf numFmtId="166" fontId="23" fillId="7" borderId="5" xfId="0" applyNumberFormat="1" applyFont="1" applyFill="1" applyBorder="1" applyAlignment="1">
      <alignment horizontal="center" vertical="center"/>
    </xf>
    <xf numFmtId="166" fontId="19" fillId="3" borderId="6" xfId="0" applyNumberFormat="1" applyFont="1" applyFill="1" applyBorder="1" applyAlignment="1">
      <alignment horizontal="center" vertical="center"/>
    </xf>
    <xf numFmtId="166" fontId="19" fillId="3" borderId="25" xfId="0" applyNumberFormat="1" applyFont="1" applyFill="1" applyBorder="1" applyAlignment="1">
      <alignment horizontal="center" vertical="center"/>
    </xf>
    <xf numFmtId="166" fontId="24" fillId="0" borderId="0" xfId="0" applyNumberFormat="1" applyFont="1"/>
    <xf numFmtId="166" fontId="25" fillId="0" borderId="0" xfId="0" applyNumberFormat="1" applyFont="1"/>
    <xf numFmtId="44" fontId="2" fillId="0" borderId="0" xfId="1" applyFont="1" applyAlignment="1">
      <alignment vertical="center"/>
    </xf>
    <xf numFmtId="166" fontId="26" fillId="0" borderId="0" xfId="0" applyNumberFormat="1" applyFont="1"/>
    <xf numFmtId="44" fontId="2" fillId="0" borderId="0" xfId="1" applyFont="1"/>
    <xf numFmtId="164" fontId="27" fillId="0" borderId="0" xfId="0" applyNumberFormat="1" applyFont="1"/>
    <xf numFmtId="166" fontId="27" fillId="0" borderId="0" xfId="0" applyNumberFormat="1" applyFont="1"/>
    <xf numFmtId="167" fontId="10" fillId="0" borderId="0" xfId="0" applyNumberFormat="1" applyFont="1"/>
    <xf numFmtId="0" fontId="27" fillId="0" borderId="0" xfId="0" applyFont="1"/>
    <xf numFmtId="167" fontId="19" fillId="0" borderId="0" xfId="0" applyNumberFormat="1" applyFont="1"/>
    <xf numFmtId="0" fontId="3" fillId="8" borderId="39" xfId="0" applyFont="1" applyFill="1" applyBorder="1" applyAlignment="1">
      <alignment horizontal="center" vertical="center"/>
    </xf>
    <xf numFmtId="49" fontId="28" fillId="9" borderId="42" xfId="0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44" fontId="27" fillId="0" borderId="0" xfId="0" applyNumberFormat="1" applyFont="1"/>
    <xf numFmtId="0" fontId="3" fillId="8" borderId="45" xfId="0" applyFont="1" applyFill="1" applyBorder="1" applyAlignment="1">
      <alignment horizontal="center" vertical="center"/>
    </xf>
    <xf numFmtId="49" fontId="28" fillId="9" borderId="47" xfId="0" applyNumberFormat="1" applyFont="1" applyFill="1" applyBorder="1" applyAlignment="1">
      <alignment horizontal="center" vertical="center" wrapText="1"/>
    </xf>
    <xf numFmtId="168" fontId="30" fillId="10" borderId="31" xfId="0" applyNumberFormat="1" applyFont="1" applyFill="1" applyBorder="1"/>
    <xf numFmtId="49" fontId="28" fillId="11" borderId="50" xfId="0" applyNumberFormat="1" applyFont="1" applyFill="1" applyBorder="1" applyAlignment="1">
      <alignment horizontal="center" vertical="center" wrapText="1"/>
    </xf>
    <xf numFmtId="168" fontId="30" fillId="13" borderId="0" xfId="0" applyNumberFormat="1" applyFont="1" applyFill="1" applyBorder="1"/>
    <xf numFmtId="49" fontId="28" fillId="11" borderId="52" xfId="0" applyNumberFormat="1" applyFont="1" applyFill="1" applyBorder="1" applyAlignment="1">
      <alignment horizontal="center" vertical="center" wrapText="1"/>
    </xf>
    <xf numFmtId="49" fontId="28" fillId="11" borderId="55" xfId="0" applyNumberFormat="1" applyFont="1" applyFill="1" applyBorder="1" applyAlignment="1">
      <alignment horizontal="center" vertical="center" wrapText="1"/>
    </xf>
    <xf numFmtId="168" fontId="30" fillId="12" borderId="57" xfId="0" applyNumberFormat="1" applyFont="1" applyFill="1" applyBorder="1"/>
    <xf numFmtId="164" fontId="27" fillId="3" borderId="0" xfId="0" applyNumberFormat="1" applyFont="1" applyFill="1" applyBorder="1"/>
    <xf numFmtId="49" fontId="28" fillId="16" borderId="59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167" fontId="19" fillId="3" borderId="0" xfId="0" applyNumberFormat="1" applyFont="1" applyFill="1" applyBorder="1"/>
    <xf numFmtId="164" fontId="27" fillId="3" borderId="0" xfId="0" applyNumberFormat="1" applyFont="1" applyFill="1" applyBorder="1" applyAlignment="1">
      <alignment horizontal="left"/>
    </xf>
    <xf numFmtId="49" fontId="28" fillId="16" borderId="52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/>
    </xf>
    <xf numFmtId="167" fontId="31" fillId="3" borderId="0" xfId="0" applyNumberFormat="1" applyFont="1" applyFill="1" applyBorder="1" applyAlignment="1">
      <alignment horizontal="left"/>
    </xf>
    <xf numFmtId="164" fontId="32" fillId="3" borderId="0" xfId="0" applyNumberFormat="1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vertical="center" wrapText="1"/>
    </xf>
    <xf numFmtId="166" fontId="26" fillId="3" borderId="0" xfId="0" applyNumberFormat="1" applyFont="1" applyFill="1" applyBorder="1" applyAlignment="1">
      <alignment vertical="center" wrapText="1"/>
    </xf>
    <xf numFmtId="164" fontId="27" fillId="3" borderId="0" xfId="0" applyNumberFormat="1" applyFont="1" applyFill="1" applyBorder="1" applyAlignment="1">
      <alignment vertical="center" wrapText="1"/>
    </xf>
    <xf numFmtId="0" fontId="32" fillId="3" borderId="27" xfId="0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8" fontId="32" fillId="3" borderId="0" xfId="0" applyNumberFormat="1" applyFont="1" applyFill="1" applyBorder="1" applyAlignment="1">
      <alignment vertical="center" wrapText="1"/>
    </xf>
    <xf numFmtId="168" fontId="10" fillId="3" borderId="0" xfId="0" applyNumberFormat="1" applyFont="1" applyFill="1" applyBorder="1" applyAlignment="1">
      <alignment horizontal="center" vertical="center"/>
    </xf>
    <xf numFmtId="168" fontId="10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7" fontId="2" fillId="3" borderId="0" xfId="0" applyNumberFormat="1" applyFont="1" applyFill="1" applyBorder="1" applyAlignment="1">
      <alignment vertical="center" wrapText="1"/>
    </xf>
    <xf numFmtId="168" fontId="28" fillId="17" borderId="57" xfId="0" applyNumberFormat="1" applyFont="1" applyFill="1" applyBorder="1" applyAlignment="1">
      <alignment horizontal="center" vertical="center"/>
    </xf>
    <xf numFmtId="49" fontId="34" fillId="18" borderId="7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vertical="center" wrapText="1"/>
    </xf>
    <xf numFmtId="0" fontId="0" fillId="13" borderId="0" xfId="0" applyFont="1" applyFill="1" applyAlignment="1"/>
    <xf numFmtId="49" fontId="34" fillId="18" borderId="52" xfId="0" applyNumberFormat="1" applyFont="1" applyFill="1" applyBorder="1" applyAlignment="1">
      <alignment horizontal="center" vertical="center" wrapText="1"/>
    </xf>
    <xf numFmtId="168" fontId="3" fillId="13" borderId="0" xfId="0" applyNumberFormat="1" applyFont="1" applyFill="1" applyBorder="1"/>
    <xf numFmtId="168" fontId="3" fillId="19" borderId="0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49" fontId="34" fillId="18" borderId="5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49" fontId="34" fillId="20" borderId="52" xfId="0" applyNumberFormat="1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/>
    </xf>
    <xf numFmtId="164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left" vertical="top" wrapText="1"/>
    </xf>
    <xf numFmtId="49" fontId="37" fillId="0" borderId="5" xfId="0" applyNumberFormat="1" applyFont="1" applyBorder="1" applyAlignment="1">
      <alignment horizontal="right"/>
    </xf>
    <xf numFmtId="49" fontId="3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9" fillId="0" borderId="9" xfId="0" applyFont="1" applyBorder="1"/>
    <xf numFmtId="0" fontId="19" fillId="0" borderId="0" xfId="0" applyFont="1"/>
    <xf numFmtId="164" fontId="2" fillId="3" borderId="0" xfId="0" applyNumberFormat="1" applyFont="1" applyFill="1" applyBorder="1"/>
    <xf numFmtId="164" fontId="39" fillId="0" borderId="0" xfId="0" applyNumberFormat="1" applyFont="1"/>
    <xf numFmtId="0" fontId="39" fillId="0" borderId="0" xfId="0" applyFont="1" applyBorder="1"/>
    <xf numFmtId="0" fontId="39" fillId="0" borderId="0" xfId="0" applyFont="1"/>
    <xf numFmtId="0" fontId="39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39" fillId="0" borderId="0" xfId="0" applyFont="1" applyAlignment="1">
      <alignment horizontal="left" vertical="center"/>
    </xf>
    <xf numFmtId="164" fontId="39" fillId="0" borderId="0" xfId="0" applyNumberFormat="1" applyFont="1" applyAlignment="1">
      <alignment vertical="top"/>
    </xf>
    <xf numFmtId="0" fontId="3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0" fillId="0" borderId="0" xfId="0" applyFont="1"/>
    <xf numFmtId="0" fontId="41" fillId="0" borderId="0" xfId="0" applyFont="1"/>
    <xf numFmtId="0" fontId="2" fillId="5" borderId="0" xfId="0" applyFont="1" applyFill="1" applyBorder="1"/>
    <xf numFmtId="164" fontId="42" fillId="0" borderId="0" xfId="0" applyNumberFormat="1" applyFont="1"/>
    <xf numFmtId="0" fontId="18" fillId="0" borderId="0" xfId="0" applyFont="1"/>
    <xf numFmtId="0" fontId="42" fillId="0" borderId="0" xfId="0" applyFont="1"/>
    <xf numFmtId="0" fontId="43" fillId="0" borderId="0" xfId="0" applyFont="1"/>
    <xf numFmtId="166" fontId="2" fillId="0" borderId="0" xfId="0" applyNumberFormat="1" applyFont="1"/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3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3" fillId="21" borderId="10" xfId="0" applyNumberFormat="1" applyFont="1" applyFill="1" applyBorder="1" applyAlignment="1">
      <alignment horizontal="right" vertical="center"/>
    </xf>
    <xf numFmtId="0" fontId="5" fillId="13" borderId="11" xfId="0" applyFont="1" applyFill="1" applyBorder="1"/>
    <xf numFmtId="166" fontId="36" fillId="7" borderId="65" xfId="0" applyNumberFormat="1" applyFont="1" applyFill="1" applyBorder="1" applyAlignment="1">
      <alignment horizontal="center" vertical="center"/>
    </xf>
    <xf numFmtId="0" fontId="5" fillId="0" borderId="66" xfId="0" applyFont="1" applyBorder="1"/>
    <xf numFmtId="49" fontId="38" fillId="4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2" fillId="0" borderId="0" xfId="0" applyFont="1" applyAlignment="1">
      <alignment horizontal="center" vertical="center"/>
    </xf>
    <xf numFmtId="0" fontId="5" fillId="0" borderId="6" xfId="0" applyFont="1" applyBorder="1"/>
    <xf numFmtId="0" fontId="39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 applyAlignment="1"/>
    <xf numFmtId="14" fontId="34" fillId="20" borderId="61" xfId="0" applyNumberFormat="1" applyFont="1" applyFill="1" applyBorder="1" applyAlignment="1">
      <alignment horizontal="center" vertical="center" wrapText="1"/>
    </xf>
    <xf numFmtId="0" fontId="35" fillId="13" borderId="52" xfId="0" applyFont="1" applyFill="1" applyBorder="1"/>
    <xf numFmtId="0" fontId="34" fillId="20" borderId="52" xfId="0" applyFont="1" applyFill="1" applyBorder="1" applyAlignment="1">
      <alignment vertical="center" wrapText="1"/>
    </xf>
    <xf numFmtId="14" fontId="34" fillId="20" borderId="52" xfId="0" applyNumberFormat="1" applyFont="1" applyFill="1" applyBorder="1" applyAlignment="1">
      <alignment horizontal="center" vertical="center" wrapText="1"/>
    </xf>
    <xf numFmtId="49" fontId="34" fillId="20" borderId="52" xfId="0" applyNumberFormat="1" applyFont="1" applyFill="1" applyBorder="1" applyAlignment="1">
      <alignment horizontal="center" vertical="center" wrapText="1"/>
    </xf>
    <xf numFmtId="168" fontId="34" fillId="20" borderId="52" xfId="0" applyNumberFormat="1" applyFont="1" applyFill="1" applyBorder="1" applyAlignment="1">
      <alignment horizontal="center" vertical="center" wrapText="1"/>
    </xf>
    <xf numFmtId="0" fontId="34" fillId="20" borderId="52" xfId="0" applyFont="1" applyFill="1" applyBorder="1" applyAlignment="1">
      <alignment horizontal="left" vertical="top" wrapText="1"/>
    </xf>
    <xf numFmtId="0" fontId="34" fillId="20" borderId="52" xfId="0" applyFont="1" applyFill="1" applyBorder="1" applyAlignment="1">
      <alignment horizontal="left" vertical="center" wrapText="1"/>
    </xf>
    <xf numFmtId="14" fontId="34" fillId="18" borderId="58" xfId="0" applyNumberFormat="1" applyFont="1" applyFill="1" applyBorder="1" applyAlignment="1">
      <alignment horizontal="center" vertical="center" wrapText="1"/>
    </xf>
    <xf numFmtId="0" fontId="35" fillId="13" borderId="59" xfId="0" applyFont="1" applyFill="1" applyBorder="1"/>
    <xf numFmtId="0" fontId="34" fillId="18" borderId="52" xfId="0" applyFont="1" applyFill="1" applyBorder="1" applyAlignment="1">
      <alignment vertical="center" wrapText="1"/>
    </xf>
    <xf numFmtId="0" fontId="35" fillId="13" borderId="52" xfId="0" applyFont="1" applyFill="1" applyBorder="1" applyAlignment="1">
      <alignment wrapText="1"/>
    </xf>
    <xf numFmtId="14" fontId="34" fillId="18" borderId="61" xfId="0" applyNumberFormat="1" applyFont="1" applyFill="1" applyBorder="1" applyAlignment="1">
      <alignment horizontal="center" vertical="center" wrapText="1"/>
    </xf>
    <xf numFmtId="14" fontId="34" fillId="18" borderId="0" xfId="0" applyNumberFormat="1" applyFont="1" applyFill="1" applyBorder="1" applyAlignment="1">
      <alignment horizontal="center" vertical="center" wrapText="1"/>
    </xf>
    <xf numFmtId="0" fontId="35" fillId="13" borderId="6" xfId="0" applyFont="1" applyFill="1" applyBorder="1"/>
    <xf numFmtId="0" fontId="35" fillId="13" borderId="63" xfId="0" applyFont="1" applyFill="1" applyBorder="1"/>
    <xf numFmtId="49" fontId="34" fillId="18" borderId="52" xfId="0" applyNumberFormat="1" applyFont="1" applyFill="1" applyBorder="1" applyAlignment="1">
      <alignment horizontal="center" vertical="center" wrapText="1"/>
    </xf>
    <xf numFmtId="168" fontId="34" fillId="20" borderId="61" xfId="0" applyNumberFormat="1" applyFont="1" applyFill="1" applyBorder="1" applyAlignment="1">
      <alignment horizontal="center" vertical="center" wrapText="1"/>
    </xf>
    <xf numFmtId="14" fontId="34" fillId="18" borderId="52" xfId="0" applyNumberFormat="1" applyFont="1" applyFill="1" applyBorder="1" applyAlignment="1">
      <alignment horizontal="center" vertical="center" wrapText="1"/>
    </xf>
    <xf numFmtId="168" fontId="34" fillId="18" borderId="61" xfId="0" applyNumberFormat="1" applyFont="1" applyFill="1" applyBorder="1" applyAlignment="1">
      <alignment horizontal="center" vertical="center" wrapText="1"/>
    </xf>
    <xf numFmtId="14" fontId="28" fillId="14" borderId="61" xfId="0" applyNumberFormat="1" applyFont="1" applyFill="1" applyBorder="1" applyAlignment="1">
      <alignment horizontal="center" vertical="center" wrapText="1"/>
    </xf>
    <xf numFmtId="0" fontId="29" fillId="15" borderId="52" xfId="0" applyFont="1" applyFill="1" applyBorder="1"/>
    <xf numFmtId="0" fontId="28" fillId="16" borderId="55" xfId="0" applyFont="1" applyFill="1" applyBorder="1" applyAlignment="1">
      <alignment vertical="center" wrapText="1"/>
    </xf>
    <xf numFmtId="0" fontId="5" fillId="15" borderId="55" xfId="0" applyFont="1" applyFill="1" applyBorder="1"/>
    <xf numFmtId="14" fontId="10" fillId="16" borderId="55" xfId="0" applyNumberFormat="1" applyFont="1" applyFill="1" applyBorder="1" applyAlignment="1">
      <alignment horizontal="center" vertical="center" wrapText="1"/>
    </xf>
    <xf numFmtId="0" fontId="10" fillId="16" borderId="62" xfId="0" applyFont="1" applyFill="1" applyBorder="1" applyAlignment="1">
      <alignment horizontal="center" vertical="center" wrapText="1"/>
    </xf>
    <xf numFmtId="0" fontId="5" fillId="15" borderId="62" xfId="0" applyFont="1" applyFill="1" applyBorder="1"/>
    <xf numFmtId="168" fontId="10" fillId="16" borderId="55" xfId="0" applyNumberFormat="1" applyFont="1" applyFill="1" applyBorder="1" applyAlignment="1">
      <alignment horizontal="center" vertical="center" wrapText="1"/>
    </xf>
    <xf numFmtId="0" fontId="5" fillId="15" borderId="56" xfId="0" applyFont="1" applyFill="1" applyBorder="1"/>
    <xf numFmtId="0" fontId="34" fillId="18" borderId="43" xfId="0" applyFont="1" applyFill="1" applyBorder="1" applyAlignment="1">
      <alignment vertical="center" wrapText="1"/>
    </xf>
    <xf numFmtId="0" fontId="35" fillId="13" borderId="40" xfId="0" applyFont="1" applyFill="1" applyBorder="1"/>
    <xf numFmtId="0" fontId="35" fillId="13" borderId="41" xfId="0" applyFont="1" applyFill="1" applyBorder="1"/>
    <xf numFmtId="0" fontId="34" fillId="18" borderId="43" xfId="0" applyFont="1" applyFill="1" applyBorder="1" applyAlignment="1">
      <alignment horizontal="center" vertical="center" wrapText="1"/>
    </xf>
    <xf numFmtId="168" fontId="34" fillId="18" borderId="40" xfId="0" applyNumberFormat="1" applyFont="1" applyFill="1" applyBorder="1" applyAlignment="1">
      <alignment horizontal="center" vertical="center" wrapText="1"/>
    </xf>
    <xf numFmtId="0" fontId="35" fillId="13" borderId="44" xfId="0" applyFont="1" applyFill="1" applyBorder="1"/>
    <xf numFmtId="0" fontId="28" fillId="16" borderId="52" xfId="0" applyFont="1" applyFill="1" applyBorder="1" applyAlignment="1">
      <alignment vertical="center" wrapText="1"/>
    </xf>
    <xf numFmtId="0" fontId="5" fillId="15" borderId="52" xfId="0" applyFont="1" applyFill="1" applyBorder="1"/>
    <xf numFmtId="14" fontId="10" fillId="16" borderId="52" xfId="0" applyNumberFormat="1" applyFont="1" applyFill="1" applyBorder="1" applyAlignment="1">
      <alignment horizontal="center" vertical="center" wrapText="1"/>
    </xf>
    <xf numFmtId="0" fontId="10" fillId="16" borderId="52" xfId="0" applyFont="1" applyFill="1" applyBorder="1" applyAlignment="1">
      <alignment horizontal="center" vertical="center" wrapText="1"/>
    </xf>
    <xf numFmtId="168" fontId="10" fillId="16" borderId="52" xfId="0" applyNumberFormat="1" applyFont="1" applyFill="1" applyBorder="1" applyAlignment="1">
      <alignment horizontal="center" vertical="center" wrapText="1"/>
    </xf>
    <xf numFmtId="0" fontId="5" fillId="15" borderId="53" xfId="0" applyFont="1" applyFill="1" applyBorder="1"/>
    <xf numFmtId="14" fontId="28" fillId="14" borderId="58" xfId="0" applyNumberFormat="1" applyFont="1" applyFill="1" applyBorder="1" applyAlignment="1">
      <alignment horizontal="center" vertical="center" wrapText="1"/>
    </xf>
    <xf numFmtId="0" fontId="29" fillId="15" borderId="59" xfId="0" applyFont="1" applyFill="1" applyBorder="1"/>
    <xf numFmtId="0" fontId="33" fillId="3" borderId="0" xfId="0" applyFont="1" applyFill="1" applyBorder="1" applyAlignment="1">
      <alignment horizontal="center" vertical="center" wrapText="1"/>
    </xf>
    <xf numFmtId="49" fontId="10" fillId="16" borderId="52" xfId="0" applyNumberFormat="1" applyFont="1" applyFill="1" applyBorder="1" applyAlignment="1">
      <alignment horizontal="center" vertical="center" wrapText="1"/>
    </xf>
    <xf numFmtId="0" fontId="28" fillId="16" borderId="59" xfId="0" applyFont="1" applyFill="1" applyBorder="1" applyAlignment="1">
      <alignment vertical="center" wrapText="1"/>
    </xf>
    <xf numFmtId="0" fontId="5" fillId="15" borderId="59" xfId="0" applyFont="1" applyFill="1" applyBorder="1"/>
    <xf numFmtId="14" fontId="10" fillId="16" borderId="59" xfId="0" applyNumberFormat="1" applyFont="1" applyFill="1" applyBorder="1" applyAlignment="1">
      <alignment horizontal="center" vertical="center" wrapText="1"/>
    </xf>
    <xf numFmtId="49" fontId="10" fillId="16" borderId="59" xfId="0" applyNumberFormat="1" applyFont="1" applyFill="1" applyBorder="1" applyAlignment="1">
      <alignment horizontal="center" vertical="center" wrapText="1"/>
    </xf>
    <xf numFmtId="168" fontId="10" fillId="16" borderId="59" xfId="0" applyNumberFormat="1" applyFont="1" applyFill="1" applyBorder="1" applyAlignment="1">
      <alignment horizontal="center" vertical="center" wrapText="1"/>
    </xf>
    <xf numFmtId="0" fontId="5" fillId="15" borderId="60" xfId="0" applyFont="1" applyFill="1" applyBorder="1"/>
    <xf numFmtId="14" fontId="28" fillId="11" borderId="46" xfId="0" applyNumberFormat="1" applyFont="1" applyFill="1" applyBorder="1" applyAlignment="1">
      <alignment horizontal="center" vertical="center" wrapText="1"/>
    </xf>
    <xf numFmtId="0" fontId="29" fillId="12" borderId="46" xfId="0" applyFont="1" applyFill="1" applyBorder="1"/>
    <xf numFmtId="0" fontId="28" fillId="11" borderId="52" xfId="0" applyFont="1" applyFill="1" applyBorder="1" applyAlignment="1">
      <alignment vertical="center" wrapText="1"/>
    </xf>
    <xf numFmtId="0" fontId="29" fillId="12" borderId="52" xfId="0" applyFont="1" applyFill="1" applyBorder="1"/>
    <xf numFmtId="14" fontId="28" fillId="11" borderId="52" xfId="0" applyNumberFormat="1" applyFont="1" applyFill="1" applyBorder="1" applyAlignment="1">
      <alignment horizontal="center" vertical="center" wrapText="1"/>
    </xf>
    <xf numFmtId="49" fontId="28" fillId="11" borderId="52" xfId="0" applyNumberFormat="1" applyFont="1" applyFill="1" applyBorder="1" applyAlignment="1">
      <alignment horizontal="center" vertical="center" wrapText="1"/>
    </xf>
    <xf numFmtId="168" fontId="28" fillId="11" borderId="52" xfId="0" applyNumberFormat="1" applyFont="1" applyFill="1" applyBorder="1" applyAlignment="1">
      <alignment horizontal="center" vertical="center" wrapText="1"/>
    </xf>
    <xf numFmtId="0" fontId="29" fillId="12" borderId="53" xfId="0" applyFont="1" applyFill="1" applyBorder="1"/>
    <xf numFmtId="14" fontId="28" fillId="11" borderId="54" xfId="0" applyNumberFormat="1" applyFont="1" applyFill="1" applyBorder="1" applyAlignment="1">
      <alignment horizontal="center" vertical="center" wrapText="1"/>
    </xf>
    <xf numFmtId="0" fontId="29" fillId="12" borderId="54" xfId="0" applyFont="1" applyFill="1" applyBorder="1"/>
    <xf numFmtId="0" fontId="28" fillId="11" borderId="55" xfId="0" applyFont="1" applyFill="1" applyBorder="1" applyAlignment="1">
      <alignment vertical="center" wrapText="1"/>
    </xf>
    <xf numFmtId="0" fontId="29" fillId="12" borderId="55" xfId="0" applyFont="1" applyFill="1" applyBorder="1"/>
    <xf numFmtId="14" fontId="28" fillId="11" borderId="55" xfId="0" applyNumberFormat="1" applyFont="1" applyFill="1" applyBorder="1" applyAlignment="1">
      <alignment horizontal="center" vertical="center" wrapText="1"/>
    </xf>
    <xf numFmtId="49" fontId="28" fillId="11" borderId="55" xfId="0" applyNumberFormat="1" applyFont="1" applyFill="1" applyBorder="1" applyAlignment="1">
      <alignment horizontal="center" vertical="center" wrapText="1"/>
    </xf>
    <xf numFmtId="168" fontId="28" fillId="11" borderId="55" xfId="0" applyNumberFormat="1" applyFont="1" applyFill="1" applyBorder="1" applyAlignment="1">
      <alignment horizontal="center" vertical="center" wrapText="1"/>
    </xf>
    <xf numFmtId="0" fontId="29" fillId="12" borderId="56" xfId="0" applyFont="1" applyFill="1" applyBorder="1"/>
    <xf numFmtId="14" fontId="28" fillId="11" borderId="40" xfId="0" applyNumberFormat="1" applyFont="1" applyFill="1" applyBorder="1" applyAlignment="1">
      <alignment horizontal="center" vertical="center" wrapText="1"/>
    </xf>
    <xf numFmtId="0" fontId="29" fillId="12" borderId="40" xfId="0" applyFont="1" applyFill="1" applyBorder="1"/>
    <xf numFmtId="0" fontId="28" fillId="11" borderId="50" xfId="0" applyFont="1" applyFill="1" applyBorder="1" applyAlignment="1">
      <alignment vertical="center" wrapText="1"/>
    </xf>
    <xf numFmtId="0" fontId="29" fillId="12" borderId="50" xfId="0" applyFont="1" applyFill="1" applyBorder="1"/>
    <xf numFmtId="14" fontId="28" fillId="11" borderId="50" xfId="0" applyNumberFormat="1" applyFont="1" applyFill="1" applyBorder="1" applyAlignment="1">
      <alignment horizontal="center" vertical="center" wrapText="1"/>
    </xf>
    <xf numFmtId="49" fontId="28" fillId="11" borderId="50" xfId="0" applyNumberFormat="1" applyFont="1" applyFill="1" applyBorder="1" applyAlignment="1">
      <alignment horizontal="center" vertical="center" wrapText="1"/>
    </xf>
    <xf numFmtId="168" fontId="28" fillId="11" borderId="50" xfId="0" applyNumberFormat="1" applyFont="1" applyFill="1" applyBorder="1" applyAlignment="1">
      <alignment horizontal="center" vertical="center" wrapText="1"/>
    </xf>
    <xf numFmtId="0" fontId="29" fillId="12" borderId="51" xfId="0" applyFont="1" applyFill="1" applyBorder="1"/>
    <xf numFmtId="14" fontId="28" fillId="9" borderId="46" xfId="0" applyNumberFormat="1" applyFont="1" applyFill="1" applyBorder="1" applyAlignment="1">
      <alignment horizontal="center" vertical="center" wrapText="1"/>
    </xf>
    <xf numFmtId="0" fontId="29" fillId="10" borderId="24" xfId="0" applyFont="1" applyFill="1" applyBorder="1"/>
    <xf numFmtId="0" fontId="28" fillId="9" borderId="48" xfId="0" applyFont="1" applyFill="1" applyBorder="1" applyAlignment="1">
      <alignment vertical="center" wrapText="1"/>
    </xf>
    <xf numFmtId="0" fontId="29" fillId="10" borderId="46" xfId="0" applyFont="1" applyFill="1" applyBorder="1"/>
    <xf numFmtId="14" fontId="28" fillId="9" borderId="48" xfId="0" applyNumberFormat="1" applyFont="1" applyFill="1" applyBorder="1" applyAlignment="1">
      <alignment horizontal="center" vertical="center" wrapText="1"/>
    </xf>
    <xf numFmtId="49" fontId="28" fillId="9" borderId="48" xfId="0" applyNumberFormat="1" applyFont="1" applyFill="1" applyBorder="1" applyAlignment="1">
      <alignment horizontal="center" vertical="center" wrapText="1"/>
    </xf>
    <xf numFmtId="168" fontId="28" fillId="9" borderId="48" xfId="0" applyNumberFormat="1" applyFont="1" applyFill="1" applyBorder="1" applyAlignment="1">
      <alignment horizontal="center" vertical="center" wrapText="1"/>
    </xf>
    <xf numFmtId="0" fontId="29" fillId="10" borderId="49" xfId="0" applyFont="1" applyFill="1" applyBorder="1"/>
    <xf numFmtId="0" fontId="20" fillId="2" borderId="35" xfId="0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5" xfId="0" applyFont="1" applyBorder="1"/>
    <xf numFmtId="0" fontId="5" fillId="0" borderId="38" xfId="0" applyFont="1" applyBorder="1"/>
    <xf numFmtId="0" fontId="15" fillId="2" borderId="5" xfId="0" applyFont="1" applyFill="1" applyBorder="1" applyAlignment="1">
      <alignment horizontal="center" vertical="center"/>
    </xf>
    <xf numFmtId="0" fontId="5" fillId="0" borderId="9" xfId="0" applyFont="1" applyBorder="1"/>
    <xf numFmtId="0" fontId="18" fillId="2" borderId="5" xfId="0" applyFont="1" applyFill="1" applyBorder="1" applyAlignment="1">
      <alignment horizontal="center" vertical="center"/>
    </xf>
    <xf numFmtId="14" fontId="28" fillId="9" borderId="40" xfId="0" applyNumberFormat="1" applyFont="1" applyFill="1" applyBorder="1" applyAlignment="1">
      <alignment horizontal="center" vertical="center" wrapText="1"/>
    </xf>
    <xf numFmtId="0" fontId="29" fillId="10" borderId="41" xfId="0" applyFont="1" applyFill="1" applyBorder="1"/>
    <xf numFmtId="0" fontId="28" fillId="9" borderId="43" xfId="0" applyFont="1" applyFill="1" applyBorder="1" applyAlignment="1">
      <alignment vertical="center" wrapText="1"/>
    </xf>
    <xf numFmtId="0" fontId="29" fillId="10" borderId="40" xfId="0" applyFont="1" applyFill="1" applyBorder="1"/>
    <xf numFmtId="14" fontId="28" fillId="9" borderId="43" xfId="0" applyNumberFormat="1" applyFont="1" applyFill="1" applyBorder="1" applyAlignment="1">
      <alignment horizontal="center" vertical="center" wrapText="1"/>
    </xf>
    <xf numFmtId="49" fontId="28" fillId="9" borderId="43" xfId="0" applyNumberFormat="1" applyFont="1" applyFill="1" applyBorder="1" applyAlignment="1">
      <alignment horizontal="center" vertical="center" wrapText="1"/>
    </xf>
    <xf numFmtId="168" fontId="28" fillId="9" borderId="43" xfId="0" applyNumberFormat="1" applyFont="1" applyFill="1" applyBorder="1" applyAlignment="1">
      <alignment horizontal="center" vertical="center" wrapText="1"/>
    </xf>
    <xf numFmtId="0" fontId="29" fillId="10" borderId="44" xfId="0" applyFont="1" applyFill="1" applyBorder="1"/>
    <xf numFmtId="0" fontId="15" fillId="4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5" fillId="0" borderId="16" xfId="0" applyFont="1" applyBorder="1"/>
    <xf numFmtId="166" fontId="19" fillId="3" borderId="5" xfId="0" applyNumberFormat="1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15" fillId="2" borderId="29" xfId="0" applyFont="1" applyFill="1" applyBorder="1" applyAlignment="1">
      <alignment horizontal="center" vertical="center"/>
    </xf>
    <xf numFmtId="0" fontId="5" fillId="0" borderId="36" xfId="0" applyFont="1" applyBorder="1"/>
    <xf numFmtId="0" fontId="18" fillId="2" borderId="30" xfId="0" applyFont="1" applyFill="1" applyBorder="1" applyAlignment="1">
      <alignment horizontal="center" vertical="center"/>
    </xf>
    <xf numFmtId="0" fontId="5" fillId="0" borderId="31" xfId="0" applyFont="1" applyBorder="1"/>
    <xf numFmtId="0" fontId="18" fillId="2" borderId="32" xfId="0" applyFont="1" applyFill="1" applyBorder="1" applyAlignment="1">
      <alignment horizontal="center" vertical="center" wrapText="1"/>
    </xf>
    <xf numFmtId="0" fontId="5" fillId="0" borderId="37" xfId="0" applyFont="1" applyBorder="1"/>
    <xf numFmtId="0" fontId="15" fillId="2" borderId="33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18" fillId="2" borderId="35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3" fillId="0" borderId="14" xfId="0" applyFont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4" borderId="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12"/>
  <sheetViews>
    <sheetView tabSelected="1" topLeftCell="J1" workbookViewId="0"/>
  </sheetViews>
  <sheetFormatPr defaultColWidth="14.453125" defaultRowHeight="15" customHeight="1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0.4531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2" width="8.36328125" style="6" customWidth="1"/>
    <col min="23" max="23" width="22.6328125" style="6" customWidth="1"/>
    <col min="24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1" spans="1:39" ht="27.75" customHeight="1">
      <c r="A1" s="1"/>
      <c r="B1" s="2"/>
      <c r="C1" s="2"/>
      <c r="D1" s="2"/>
      <c r="E1" s="274" t="s">
        <v>0</v>
      </c>
      <c r="F1" s="148"/>
      <c r="G1" s="148"/>
      <c r="H1" s="148"/>
      <c r="I1" s="148"/>
      <c r="J1" s="148"/>
      <c r="K1" s="2"/>
      <c r="L1" s="3"/>
      <c r="M1" s="3"/>
      <c r="N1" s="275" t="s">
        <v>1</v>
      </c>
      <c r="O1" s="135"/>
      <c r="P1" s="135"/>
      <c r="Q1" s="135"/>
      <c r="R1" s="135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2.75" customHeight="1">
      <c r="A2" s="1"/>
      <c r="B2" s="4"/>
      <c r="C2" s="4"/>
      <c r="D2" s="4"/>
      <c r="E2" s="276"/>
      <c r="F2" s="135"/>
      <c r="G2" s="135"/>
      <c r="H2" s="135"/>
      <c r="I2" s="135"/>
      <c r="J2" s="135"/>
      <c r="K2" s="4"/>
      <c r="L2" s="7"/>
      <c r="M2" s="7"/>
      <c r="N2" s="277" t="s">
        <v>2</v>
      </c>
      <c r="O2" s="277"/>
      <c r="P2" s="277"/>
      <c r="Q2" s="277"/>
      <c r="R2" s="277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.5" customHeight="1">
      <c r="A3" s="1"/>
      <c r="B3" s="279"/>
      <c r="C3" s="135"/>
      <c r="D3" s="135"/>
      <c r="E3" s="8"/>
      <c r="F3" s="8"/>
      <c r="G3" s="8"/>
      <c r="H3" s="8"/>
      <c r="I3" s="9"/>
      <c r="J3" s="9"/>
      <c r="K3" s="4"/>
      <c r="L3" s="10" t="s">
        <v>3</v>
      </c>
      <c r="M3" s="10"/>
      <c r="N3" s="277"/>
      <c r="O3" s="277"/>
      <c r="P3" s="277"/>
      <c r="Q3" s="277"/>
      <c r="R3" s="277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6.25" customHeight="1" thickBot="1">
      <c r="A4" s="1"/>
      <c r="B4" s="8"/>
      <c r="C4" s="8"/>
      <c r="D4" s="8"/>
      <c r="E4" s="8"/>
      <c r="F4" s="8"/>
      <c r="G4" s="8"/>
      <c r="H4" s="8"/>
      <c r="I4" s="9"/>
      <c r="J4" s="9"/>
      <c r="K4" s="4"/>
      <c r="L4" s="11"/>
      <c r="M4" s="11"/>
      <c r="N4" s="278"/>
      <c r="O4" s="278"/>
      <c r="P4" s="278"/>
      <c r="Q4" s="278"/>
      <c r="R4" s="278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5" customHeight="1" thickBot="1">
      <c r="A5" s="1"/>
      <c r="B5" s="280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5" customHeight="1">
      <c r="A6" s="12"/>
      <c r="B6" s="265" t="s">
        <v>5</v>
      </c>
      <c r="C6" s="135"/>
      <c r="D6" s="135"/>
      <c r="E6" s="135"/>
      <c r="F6" s="135"/>
      <c r="G6" s="135"/>
      <c r="H6" s="135"/>
      <c r="I6" s="135"/>
      <c r="J6" s="135"/>
      <c r="K6" s="146"/>
      <c r="L6" s="13"/>
      <c r="M6" s="13"/>
      <c r="N6" s="266" t="s">
        <v>6</v>
      </c>
      <c r="O6" s="146"/>
      <c r="P6" s="14"/>
      <c r="Q6" s="267" t="s">
        <v>7</v>
      </c>
      <c r="R6" s="238"/>
      <c r="S6" s="15"/>
      <c r="T6" s="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0.25" customHeight="1">
      <c r="A7" s="16"/>
      <c r="B7" s="268" t="s">
        <v>8</v>
      </c>
      <c r="C7" s="269"/>
      <c r="D7" s="269"/>
      <c r="E7" s="269"/>
      <c r="F7" s="269"/>
      <c r="G7" s="269"/>
      <c r="H7" s="269"/>
      <c r="I7" s="269"/>
      <c r="J7" s="269"/>
      <c r="K7" s="270"/>
      <c r="L7" s="17"/>
      <c r="M7" s="17"/>
      <c r="N7" s="271" t="s">
        <v>9</v>
      </c>
      <c r="O7" s="270"/>
      <c r="P7" s="18"/>
      <c r="Q7" s="272" t="s">
        <v>10</v>
      </c>
      <c r="R7" s="273"/>
      <c r="S7" s="19"/>
      <c r="T7" s="20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3.75" customHeight="1" thickBot="1">
      <c r="A8" s="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2"/>
      <c r="P8" s="22"/>
      <c r="Q8" s="23"/>
      <c r="R8" s="24"/>
      <c r="S8" s="4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5" customHeight="1" thickBot="1">
      <c r="A9" s="25"/>
      <c r="B9" s="248" t="s">
        <v>11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4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.75" customHeight="1" thickBot="1">
      <c r="A10" s="26"/>
      <c r="B10" s="249" t="s">
        <v>12</v>
      </c>
      <c r="C10" s="250"/>
      <c r="D10" s="27" t="s">
        <v>13</v>
      </c>
      <c r="E10" s="28" t="s">
        <v>14</v>
      </c>
      <c r="F10" s="29" t="s">
        <v>15</v>
      </c>
      <c r="G10" s="30" t="s">
        <v>16</v>
      </c>
      <c r="H10" s="31" t="s">
        <v>17</v>
      </c>
      <c r="I10" s="32" t="s">
        <v>18</v>
      </c>
      <c r="J10" s="33" t="s">
        <v>19</v>
      </c>
      <c r="K10" s="34" t="s">
        <v>20</v>
      </c>
      <c r="L10" s="28" t="s">
        <v>21</v>
      </c>
      <c r="M10" s="35" t="s">
        <v>22</v>
      </c>
      <c r="N10" s="36" t="s">
        <v>23</v>
      </c>
      <c r="O10" s="33" t="s">
        <v>24</v>
      </c>
      <c r="P10" s="27" t="s">
        <v>25</v>
      </c>
      <c r="Q10" s="37" t="s">
        <v>26</v>
      </c>
      <c r="R10" s="38" t="s">
        <v>27</v>
      </c>
      <c r="S10" s="39"/>
      <c r="T10" s="40"/>
      <c r="U10" s="39"/>
      <c r="V10" s="39"/>
      <c r="W10" s="41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24" customHeight="1" thickBot="1">
      <c r="A11" s="16"/>
      <c r="B11" s="251">
        <v>0</v>
      </c>
      <c r="C11" s="146"/>
      <c r="D11" s="42">
        <v>85.61</v>
      </c>
      <c r="E11" s="43">
        <v>0</v>
      </c>
      <c r="F11" s="44">
        <f>SUM(B11:E11)</f>
        <v>85.61</v>
      </c>
      <c r="G11" s="45">
        <v>315804.24</v>
      </c>
      <c r="H11" s="42">
        <v>387.65</v>
      </c>
      <c r="I11" s="43">
        <v>1043.23</v>
      </c>
      <c r="J11" s="46">
        <f>SUM(F11:I11)</f>
        <v>317320.73</v>
      </c>
      <c r="K11" s="47">
        <f>Q73</f>
        <v>162604.96999999994</v>
      </c>
      <c r="L11" s="45">
        <v>0</v>
      </c>
      <c r="M11" s="43">
        <v>367.65</v>
      </c>
      <c r="N11" s="48">
        <f>SUM(K11:M11)</f>
        <v>162972.61999999994</v>
      </c>
      <c r="O11" s="44">
        <f>SUM(J11-N11)</f>
        <v>154348.11000000004</v>
      </c>
      <c r="P11" s="49">
        <v>0</v>
      </c>
      <c r="Q11" s="42">
        <f>O11</f>
        <v>154348.11000000004</v>
      </c>
      <c r="R11" s="50">
        <v>0</v>
      </c>
      <c r="S11" s="51"/>
      <c r="T11" s="52"/>
      <c r="U11" s="19"/>
      <c r="V11" s="19"/>
      <c r="W11" s="53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.75" customHeight="1" thickBot="1">
      <c r="A12" s="1"/>
      <c r="B12" s="25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4"/>
      <c r="S12" s="4"/>
      <c r="T12" s="54"/>
      <c r="U12" s="4"/>
      <c r="V12" s="4"/>
      <c r="W12" s="5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" customHeight="1" thickTop="1" thickBot="1">
      <c r="A13" s="56"/>
      <c r="B13" s="255" t="s">
        <v>28</v>
      </c>
      <c r="C13" s="257" t="s">
        <v>29</v>
      </c>
      <c r="D13" s="258"/>
      <c r="E13" s="259" t="s">
        <v>30</v>
      </c>
      <c r="F13" s="261" t="s">
        <v>31</v>
      </c>
      <c r="G13" s="262"/>
      <c r="H13" s="262"/>
      <c r="I13" s="262"/>
      <c r="J13" s="263"/>
      <c r="K13" s="264" t="s">
        <v>32</v>
      </c>
      <c r="L13" s="262"/>
      <c r="M13" s="263"/>
      <c r="N13" s="264" t="s">
        <v>33</v>
      </c>
      <c r="O13" s="262"/>
      <c r="P13" s="263"/>
      <c r="Q13" s="233" t="s">
        <v>34</v>
      </c>
      <c r="R13" s="234"/>
      <c r="S13" s="57"/>
      <c r="T13" s="58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</row>
    <row r="14" spans="1:39" ht="12.75" customHeight="1" thickBot="1">
      <c r="A14" s="56"/>
      <c r="B14" s="256"/>
      <c r="C14" s="237" t="s">
        <v>35</v>
      </c>
      <c r="D14" s="238"/>
      <c r="E14" s="260"/>
      <c r="F14" s="148"/>
      <c r="G14" s="148"/>
      <c r="H14" s="148"/>
      <c r="I14" s="148"/>
      <c r="J14" s="238"/>
      <c r="K14" s="239" t="s">
        <v>36</v>
      </c>
      <c r="L14" s="148"/>
      <c r="M14" s="238"/>
      <c r="N14" s="235"/>
      <c r="O14" s="148"/>
      <c r="P14" s="238"/>
      <c r="Q14" s="235"/>
      <c r="R14" s="236"/>
      <c r="S14" s="59"/>
      <c r="T14" s="60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</row>
    <row r="15" spans="1:39" ht="20" customHeight="1">
      <c r="A15" s="56"/>
      <c r="B15" s="61">
        <v>1</v>
      </c>
      <c r="C15" s="240">
        <v>45146</v>
      </c>
      <c r="D15" s="241"/>
      <c r="E15" s="62" t="s">
        <v>37</v>
      </c>
      <c r="F15" s="242" t="s">
        <v>38</v>
      </c>
      <c r="G15" s="243"/>
      <c r="H15" s="243"/>
      <c r="I15" s="243"/>
      <c r="J15" s="241"/>
      <c r="K15" s="244" t="s">
        <v>39</v>
      </c>
      <c r="L15" s="243"/>
      <c r="M15" s="241"/>
      <c r="N15" s="245" t="s">
        <v>40</v>
      </c>
      <c r="O15" s="243"/>
      <c r="P15" s="241"/>
      <c r="Q15" s="246">
        <v>628</v>
      </c>
      <c r="R15" s="247"/>
      <c r="S15" s="63"/>
      <c r="T15" s="60"/>
      <c r="U15" s="59"/>
      <c r="V15" s="59"/>
      <c r="W15" s="64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</row>
    <row r="16" spans="1:39" ht="20" customHeight="1" thickBot="1">
      <c r="A16" s="56"/>
      <c r="B16" s="65">
        <v>2</v>
      </c>
      <c r="C16" s="225">
        <v>45146</v>
      </c>
      <c r="D16" s="226"/>
      <c r="E16" s="66" t="s">
        <v>37</v>
      </c>
      <c r="F16" s="227" t="s">
        <v>41</v>
      </c>
      <c r="G16" s="228"/>
      <c r="H16" s="228"/>
      <c r="I16" s="228"/>
      <c r="J16" s="226"/>
      <c r="K16" s="229" t="s">
        <v>39</v>
      </c>
      <c r="L16" s="228"/>
      <c r="M16" s="226"/>
      <c r="N16" s="230" t="s">
        <v>40</v>
      </c>
      <c r="O16" s="228"/>
      <c r="P16" s="226"/>
      <c r="Q16" s="231">
        <v>500</v>
      </c>
      <c r="R16" s="232"/>
      <c r="S16" s="63"/>
      <c r="T16" s="60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</row>
    <row r="17" spans="1:39" ht="20" customHeight="1" thickBot="1">
      <c r="A17" s="56"/>
      <c r="B17" s="65">
        <v>3</v>
      </c>
      <c r="C17" s="225">
        <v>45146</v>
      </c>
      <c r="D17" s="226"/>
      <c r="E17" s="66" t="s">
        <v>37</v>
      </c>
      <c r="F17" s="227" t="s">
        <v>42</v>
      </c>
      <c r="G17" s="228"/>
      <c r="H17" s="228"/>
      <c r="I17" s="228"/>
      <c r="J17" s="226"/>
      <c r="K17" s="229" t="s">
        <v>39</v>
      </c>
      <c r="L17" s="228"/>
      <c r="M17" s="226"/>
      <c r="N17" s="230" t="s">
        <v>40</v>
      </c>
      <c r="O17" s="228"/>
      <c r="P17" s="226"/>
      <c r="Q17" s="231">
        <v>600</v>
      </c>
      <c r="R17" s="232"/>
      <c r="S17" s="67">
        <f>SUM(Q15:R17)</f>
        <v>1728</v>
      </c>
      <c r="T17" s="60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</row>
    <row r="18" spans="1:39" ht="20" customHeight="1">
      <c r="A18" s="56"/>
      <c r="B18" s="65">
        <v>4</v>
      </c>
      <c r="C18" s="217">
        <v>45146</v>
      </c>
      <c r="D18" s="218"/>
      <c r="E18" s="68" t="s">
        <v>43</v>
      </c>
      <c r="F18" s="219" t="s">
        <v>44</v>
      </c>
      <c r="G18" s="220"/>
      <c r="H18" s="220"/>
      <c r="I18" s="220"/>
      <c r="J18" s="220"/>
      <c r="K18" s="221" t="s">
        <v>39</v>
      </c>
      <c r="L18" s="220"/>
      <c r="M18" s="220"/>
      <c r="N18" s="222" t="s">
        <v>40</v>
      </c>
      <c r="O18" s="220"/>
      <c r="P18" s="220"/>
      <c r="Q18" s="223">
        <v>4426.28</v>
      </c>
      <c r="R18" s="224"/>
      <c r="S18" s="69"/>
      <c r="T18" s="60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39" ht="20" customHeight="1">
      <c r="A19" s="56"/>
      <c r="B19" s="65">
        <v>5</v>
      </c>
      <c r="C19" s="201">
        <v>45146</v>
      </c>
      <c r="D19" s="202"/>
      <c r="E19" s="70" t="s">
        <v>43</v>
      </c>
      <c r="F19" s="203" t="s">
        <v>45</v>
      </c>
      <c r="G19" s="204"/>
      <c r="H19" s="204"/>
      <c r="I19" s="204"/>
      <c r="J19" s="204"/>
      <c r="K19" s="205" t="s">
        <v>39</v>
      </c>
      <c r="L19" s="204"/>
      <c r="M19" s="204"/>
      <c r="N19" s="206" t="s">
        <v>40</v>
      </c>
      <c r="O19" s="204"/>
      <c r="P19" s="204"/>
      <c r="Q19" s="207">
        <v>3386.51</v>
      </c>
      <c r="R19" s="208"/>
      <c r="S19" s="69"/>
      <c r="T19" s="60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39" ht="20" customHeight="1" thickBot="1">
      <c r="A20" s="56"/>
      <c r="B20" s="65">
        <v>6</v>
      </c>
      <c r="C20" s="201">
        <v>45146</v>
      </c>
      <c r="D20" s="202"/>
      <c r="E20" s="70" t="s">
        <v>43</v>
      </c>
      <c r="F20" s="203" t="s">
        <v>46</v>
      </c>
      <c r="G20" s="204"/>
      <c r="H20" s="204"/>
      <c r="I20" s="204"/>
      <c r="J20" s="204"/>
      <c r="K20" s="205" t="s">
        <v>39</v>
      </c>
      <c r="L20" s="204"/>
      <c r="M20" s="204"/>
      <c r="N20" s="206" t="s">
        <v>40</v>
      </c>
      <c r="O20" s="204"/>
      <c r="P20" s="204"/>
      <c r="Q20" s="207">
        <v>1886.03</v>
      </c>
      <c r="R20" s="208"/>
      <c r="S20" s="69"/>
      <c r="T20" s="60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1:39" ht="20" customHeight="1" thickBot="1">
      <c r="A21" s="56"/>
      <c r="B21" s="65">
        <v>7</v>
      </c>
      <c r="C21" s="209">
        <v>45146</v>
      </c>
      <c r="D21" s="210"/>
      <c r="E21" s="71" t="s">
        <v>43</v>
      </c>
      <c r="F21" s="211" t="s">
        <v>47</v>
      </c>
      <c r="G21" s="212"/>
      <c r="H21" s="212"/>
      <c r="I21" s="212"/>
      <c r="J21" s="212"/>
      <c r="K21" s="213" t="s">
        <v>39</v>
      </c>
      <c r="L21" s="212"/>
      <c r="M21" s="212"/>
      <c r="N21" s="214" t="s">
        <v>40</v>
      </c>
      <c r="O21" s="212"/>
      <c r="P21" s="212"/>
      <c r="Q21" s="215">
        <v>4622.3500000000004</v>
      </c>
      <c r="R21" s="216"/>
      <c r="S21" s="72">
        <f>SUM(Q18:R21)</f>
        <v>14321.17</v>
      </c>
      <c r="T21" s="6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1:39" ht="18" customHeight="1">
      <c r="A22" s="73"/>
      <c r="B22" s="65">
        <v>8</v>
      </c>
      <c r="C22" s="191">
        <v>45146</v>
      </c>
      <c r="D22" s="192"/>
      <c r="E22" s="74" t="s">
        <v>48</v>
      </c>
      <c r="F22" s="195" t="s">
        <v>49</v>
      </c>
      <c r="G22" s="196"/>
      <c r="H22" s="196"/>
      <c r="I22" s="196"/>
      <c r="J22" s="196"/>
      <c r="K22" s="197" t="s">
        <v>39</v>
      </c>
      <c r="L22" s="196"/>
      <c r="M22" s="196"/>
      <c r="N22" s="198" t="s">
        <v>40</v>
      </c>
      <c r="O22" s="196"/>
      <c r="P22" s="196"/>
      <c r="Q22" s="199">
        <v>1333.23</v>
      </c>
      <c r="R22" s="200"/>
      <c r="S22" s="75"/>
      <c r="T22" s="76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</row>
    <row r="23" spans="1:39" ht="18" customHeight="1">
      <c r="A23" s="77"/>
      <c r="B23" s="65">
        <v>9</v>
      </c>
      <c r="C23" s="170">
        <v>45146</v>
      </c>
      <c r="D23" s="171"/>
      <c r="E23" s="78" t="s">
        <v>48</v>
      </c>
      <c r="F23" s="185" t="s">
        <v>50</v>
      </c>
      <c r="G23" s="186"/>
      <c r="H23" s="186"/>
      <c r="I23" s="186"/>
      <c r="J23" s="186"/>
      <c r="K23" s="187" t="s">
        <v>39</v>
      </c>
      <c r="L23" s="186"/>
      <c r="M23" s="186"/>
      <c r="N23" s="194" t="s">
        <v>40</v>
      </c>
      <c r="O23" s="186"/>
      <c r="P23" s="186"/>
      <c r="Q23" s="189">
        <v>1441.99</v>
      </c>
      <c r="R23" s="190"/>
      <c r="S23" s="79"/>
      <c r="T23" s="80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</row>
    <row r="24" spans="1:39" ht="18" customHeight="1">
      <c r="A24" s="77"/>
      <c r="B24" s="65">
        <v>10</v>
      </c>
      <c r="C24" s="191">
        <v>45146</v>
      </c>
      <c r="D24" s="192"/>
      <c r="E24" s="74" t="s">
        <v>48</v>
      </c>
      <c r="F24" s="185" t="s">
        <v>51</v>
      </c>
      <c r="G24" s="186"/>
      <c r="H24" s="186"/>
      <c r="I24" s="186"/>
      <c r="J24" s="186"/>
      <c r="K24" s="187" t="s">
        <v>39</v>
      </c>
      <c r="L24" s="186"/>
      <c r="M24" s="186"/>
      <c r="N24" s="194" t="s">
        <v>40</v>
      </c>
      <c r="O24" s="186"/>
      <c r="P24" s="186"/>
      <c r="Q24" s="189">
        <v>6355.64</v>
      </c>
      <c r="R24" s="190"/>
      <c r="S24" s="79"/>
      <c r="T24" s="80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</row>
    <row r="25" spans="1:39" ht="18" customHeight="1">
      <c r="A25" s="77"/>
      <c r="B25" s="65">
        <v>11</v>
      </c>
      <c r="C25" s="170">
        <v>45146</v>
      </c>
      <c r="D25" s="171"/>
      <c r="E25" s="78" t="s">
        <v>48</v>
      </c>
      <c r="F25" s="185" t="s">
        <v>52</v>
      </c>
      <c r="G25" s="186"/>
      <c r="H25" s="186"/>
      <c r="I25" s="186"/>
      <c r="J25" s="186"/>
      <c r="K25" s="187" t="s">
        <v>39</v>
      </c>
      <c r="L25" s="186"/>
      <c r="M25" s="186"/>
      <c r="N25" s="194" t="s">
        <v>40</v>
      </c>
      <c r="O25" s="186"/>
      <c r="P25" s="186"/>
      <c r="Q25" s="189">
        <v>1095.0999999999999</v>
      </c>
      <c r="R25" s="190"/>
      <c r="S25" s="79"/>
      <c r="T25" s="80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</row>
    <row r="26" spans="1:39" ht="18" customHeight="1">
      <c r="A26" s="77"/>
      <c r="B26" s="65">
        <v>12</v>
      </c>
      <c r="C26" s="191">
        <v>45146</v>
      </c>
      <c r="D26" s="192"/>
      <c r="E26" s="74" t="s">
        <v>48</v>
      </c>
      <c r="F26" s="185" t="s">
        <v>53</v>
      </c>
      <c r="G26" s="186"/>
      <c r="H26" s="186"/>
      <c r="I26" s="186"/>
      <c r="J26" s="186"/>
      <c r="K26" s="187" t="s">
        <v>39</v>
      </c>
      <c r="L26" s="186"/>
      <c r="M26" s="186"/>
      <c r="N26" s="194" t="s">
        <v>40</v>
      </c>
      <c r="O26" s="186"/>
      <c r="P26" s="186"/>
      <c r="Q26" s="189">
        <v>2411.0700000000002</v>
      </c>
      <c r="R26" s="190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</row>
    <row r="27" spans="1:39" ht="18" customHeight="1">
      <c r="A27" s="81"/>
      <c r="B27" s="65">
        <v>13</v>
      </c>
      <c r="C27" s="170">
        <v>45146</v>
      </c>
      <c r="D27" s="171"/>
      <c r="E27" s="78" t="s">
        <v>48</v>
      </c>
      <c r="F27" s="185" t="s">
        <v>54</v>
      </c>
      <c r="G27" s="186"/>
      <c r="H27" s="186"/>
      <c r="I27" s="186"/>
      <c r="J27" s="186"/>
      <c r="K27" s="187" t="s">
        <v>39</v>
      </c>
      <c r="L27" s="186"/>
      <c r="M27" s="186"/>
      <c r="N27" s="194" t="s">
        <v>40</v>
      </c>
      <c r="O27" s="186"/>
      <c r="P27" s="186"/>
      <c r="Q27" s="189">
        <v>1683.91</v>
      </c>
      <c r="R27" s="190"/>
      <c r="S27" s="82"/>
      <c r="T27" s="83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</row>
    <row r="28" spans="1:39" ht="18" customHeight="1">
      <c r="A28" s="81"/>
      <c r="B28" s="65">
        <v>14</v>
      </c>
      <c r="C28" s="191">
        <v>45146</v>
      </c>
      <c r="D28" s="192"/>
      <c r="E28" s="74" t="s">
        <v>48</v>
      </c>
      <c r="F28" s="185" t="s">
        <v>55</v>
      </c>
      <c r="G28" s="186"/>
      <c r="H28" s="186"/>
      <c r="I28" s="186"/>
      <c r="J28" s="186"/>
      <c r="K28" s="187" t="s">
        <v>39</v>
      </c>
      <c r="L28" s="186"/>
      <c r="M28" s="186"/>
      <c r="N28" s="194" t="s">
        <v>40</v>
      </c>
      <c r="O28" s="186"/>
      <c r="P28" s="186"/>
      <c r="Q28" s="189">
        <v>56.63</v>
      </c>
      <c r="R28" s="190"/>
      <c r="S28" s="82"/>
      <c r="T28" s="83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</row>
    <row r="29" spans="1:39" ht="18" customHeight="1">
      <c r="A29" s="81"/>
      <c r="B29" s="65">
        <v>15</v>
      </c>
      <c r="C29" s="170">
        <v>45146</v>
      </c>
      <c r="D29" s="171"/>
      <c r="E29" s="78" t="s">
        <v>48</v>
      </c>
      <c r="F29" s="185" t="s">
        <v>56</v>
      </c>
      <c r="G29" s="186"/>
      <c r="H29" s="186"/>
      <c r="I29" s="186"/>
      <c r="J29" s="186"/>
      <c r="K29" s="187" t="s">
        <v>39</v>
      </c>
      <c r="L29" s="186"/>
      <c r="M29" s="186"/>
      <c r="N29" s="188" t="s">
        <v>40</v>
      </c>
      <c r="O29" s="186"/>
      <c r="P29" s="186"/>
      <c r="Q29" s="189">
        <v>3676.31</v>
      </c>
      <c r="R29" s="190"/>
      <c r="S29" s="82"/>
      <c r="T29" s="84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</row>
    <row r="30" spans="1:39" ht="18" customHeight="1">
      <c r="A30" s="81"/>
      <c r="B30" s="65">
        <v>16</v>
      </c>
      <c r="C30" s="191">
        <v>45146</v>
      </c>
      <c r="D30" s="192"/>
      <c r="E30" s="74" t="s">
        <v>48</v>
      </c>
      <c r="F30" s="185" t="s">
        <v>57</v>
      </c>
      <c r="G30" s="186"/>
      <c r="H30" s="186"/>
      <c r="I30" s="186"/>
      <c r="J30" s="186"/>
      <c r="K30" s="187"/>
      <c r="L30" s="186"/>
      <c r="M30" s="186"/>
      <c r="N30" s="188" t="s">
        <v>40</v>
      </c>
      <c r="O30" s="186"/>
      <c r="P30" s="186"/>
      <c r="Q30" s="189">
        <v>3391.82</v>
      </c>
      <c r="R30" s="190"/>
      <c r="S30" s="82"/>
      <c r="T30" s="84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39" ht="18" customHeight="1">
      <c r="A31" s="81"/>
      <c r="B31" s="65">
        <v>17</v>
      </c>
      <c r="C31" s="170">
        <v>45146</v>
      </c>
      <c r="D31" s="171"/>
      <c r="E31" s="78" t="s">
        <v>48</v>
      </c>
      <c r="F31" s="185" t="s">
        <v>58</v>
      </c>
      <c r="G31" s="186"/>
      <c r="H31" s="186"/>
      <c r="I31" s="186"/>
      <c r="J31" s="186"/>
      <c r="K31" s="187" t="s">
        <v>39</v>
      </c>
      <c r="L31" s="186"/>
      <c r="M31" s="186"/>
      <c r="N31" s="188" t="s">
        <v>40</v>
      </c>
      <c r="O31" s="186"/>
      <c r="P31" s="186"/>
      <c r="Q31" s="189">
        <v>1844.73</v>
      </c>
      <c r="R31" s="190"/>
      <c r="S31" s="82"/>
      <c r="T31" s="83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</row>
    <row r="32" spans="1:39" ht="18" customHeight="1" thickBot="1">
      <c r="A32" s="81"/>
      <c r="B32" s="65">
        <v>18</v>
      </c>
      <c r="C32" s="191">
        <v>45146</v>
      </c>
      <c r="D32" s="192"/>
      <c r="E32" s="74" t="s">
        <v>48</v>
      </c>
      <c r="F32" s="185" t="s">
        <v>59</v>
      </c>
      <c r="G32" s="186"/>
      <c r="H32" s="186"/>
      <c r="I32" s="186"/>
      <c r="J32" s="186"/>
      <c r="K32" s="187" t="s">
        <v>39</v>
      </c>
      <c r="L32" s="186"/>
      <c r="M32" s="186"/>
      <c r="N32" s="188" t="s">
        <v>40</v>
      </c>
      <c r="O32" s="186"/>
      <c r="P32" s="186"/>
      <c r="Q32" s="189">
        <v>5076.9399999999996</v>
      </c>
      <c r="R32" s="190"/>
      <c r="S32" s="82"/>
      <c r="T32" s="83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spans="1:39" ht="18" customHeight="1">
      <c r="A33" s="85"/>
      <c r="B33" s="65">
        <v>19</v>
      </c>
      <c r="C33" s="170">
        <v>45146</v>
      </c>
      <c r="D33" s="171"/>
      <c r="E33" s="78" t="s">
        <v>48</v>
      </c>
      <c r="F33" s="185" t="s">
        <v>60</v>
      </c>
      <c r="G33" s="186"/>
      <c r="H33" s="186"/>
      <c r="I33" s="186"/>
      <c r="J33" s="186"/>
      <c r="K33" s="187" t="s">
        <v>39</v>
      </c>
      <c r="L33" s="186"/>
      <c r="M33" s="186"/>
      <c r="N33" s="188" t="s">
        <v>40</v>
      </c>
      <c r="O33" s="186"/>
      <c r="P33" s="186"/>
      <c r="Q33" s="189">
        <v>4199.53</v>
      </c>
      <c r="R33" s="190"/>
      <c r="S33" s="82"/>
      <c r="T33" s="83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6"/>
    </row>
    <row r="34" spans="1:39" ht="18" customHeight="1">
      <c r="A34" s="85"/>
      <c r="B34" s="65">
        <v>20</v>
      </c>
      <c r="C34" s="191">
        <v>45146</v>
      </c>
      <c r="D34" s="192"/>
      <c r="E34" s="74" t="s">
        <v>48</v>
      </c>
      <c r="F34" s="185" t="s">
        <v>61</v>
      </c>
      <c r="G34" s="186"/>
      <c r="H34" s="186"/>
      <c r="I34" s="186"/>
      <c r="J34" s="186"/>
      <c r="K34" s="187" t="s">
        <v>39</v>
      </c>
      <c r="L34" s="186"/>
      <c r="M34" s="186"/>
      <c r="N34" s="188" t="s">
        <v>40</v>
      </c>
      <c r="O34" s="186"/>
      <c r="P34" s="186"/>
      <c r="Q34" s="189">
        <v>3386.96</v>
      </c>
      <c r="R34" s="190"/>
      <c r="S34" s="82"/>
      <c r="T34" s="83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</row>
    <row r="35" spans="1:39" ht="18" customHeight="1">
      <c r="A35" s="85"/>
      <c r="B35" s="65">
        <v>21</v>
      </c>
      <c r="C35" s="170">
        <v>45146</v>
      </c>
      <c r="D35" s="171"/>
      <c r="E35" s="78" t="s">
        <v>48</v>
      </c>
      <c r="F35" s="185" t="s">
        <v>62</v>
      </c>
      <c r="G35" s="186"/>
      <c r="H35" s="186"/>
      <c r="I35" s="186"/>
      <c r="J35" s="186"/>
      <c r="K35" s="187" t="s">
        <v>39</v>
      </c>
      <c r="L35" s="186"/>
      <c r="M35" s="186"/>
      <c r="N35" s="188" t="s">
        <v>40</v>
      </c>
      <c r="O35" s="186"/>
      <c r="P35" s="186"/>
      <c r="Q35" s="189">
        <v>4650.49</v>
      </c>
      <c r="R35" s="190"/>
      <c r="S35" s="82"/>
      <c r="T35" s="83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</row>
    <row r="36" spans="1:39" ht="18" customHeight="1">
      <c r="A36" s="85"/>
      <c r="B36" s="65">
        <v>22</v>
      </c>
      <c r="C36" s="191">
        <v>45146</v>
      </c>
      <c r="D36" s="192"/>
      <c r="E36" s="74" t="s">
        <v>48</v>
      </c>
      <c r="F36" s="185" t="s">
        <v>63</v>
      </c>
      <c r="G36" s="186"/>
      <c r="H36" s="186"/>
      <c r="I36" s="186"/>
      <c r="J36" s="186"/>
      <c r="K36" s="187" t="s">
        <v>39</v>
      </c>
      <c r="L36" s="186"/>
      <c r="M36" s="186"/>
      <c r="N36" s="188" t="s">
        <v>40</v>
      </c>
      <c r="O36" s="186"/>
      <c r="P36" s="186"/>
      <c r="Q36" s="189">
        <v>1658.47</v>
      </c>
      <c r="R36" s="190"/>
      <c r="S36" s="82"/>
      <c r="T36" s="83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</row>
    <row r="37" spans="1:39" ht="18" customHeight="1">
      <c r="A37" s="85"/>
      <c r="B37" s="65">
        <v>23</v>
      </c>
      <c r="C37" s="170">
        <v>45146</v>
      </c>
      <c r="D37" s="171"/>
      <c r="E37" s="78" t="s">
        <v>48</v>
      </c>
      <c r="F37" s="185" t="s">
        <v>64</v>
      </c>
      <c r="G37" s="186"/>
      <c r="H37" s="186"/>
      <c r="I37" s="186"/>
      <c r="J37" s="186"/>
      <c r="K37" s="187" t="s">
        <v>39</v>
      </c>
      <c r="L37" s="186"/>
      <c r="M37" s="186"/>
      <c r="N37" s="188" t="s">
        <v>40</v>
      </c>
      <c r="O37" s="186"/>
      <c r="P37" s="186"/>
      <c r="Q37" s="189">
        <v>4638.38</v>
      </c>
      <c r="R37" s="190"/>
      <c r="S37" s="87"/>
      <c r="T37" s="83"/>
      <c r="U37" s="82"/>
      <c r="V37" s="82"/>
      <c r="W37" s="82"/>
      <c r="X37" s="82"/>
      <c r="Y37" s="82"/>
      <c r="Z37" s="82"/>
      <c r="AA37" s="88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</row>
    <row r="38" spans="1:39" ht="18" customHeight="1">
      <c r="A38" s="85"/>
      <c r="B38" s="65">
        <v>24</v>
      </c>
      <c r="C38" s="191">
        <v>45146</v>
      </c>
      <c r="D38" s="192"/>
      <c r="E38" s="74" t="s">
        <v>48</v>
      </c>
      <c r="F38" s="185" t="s">
        <v>65</v>
      </c>
      <c r="G38" s="186"/>
      <c r="H38" s="186"/>
      <c r="I38" s="186"/>
      <c r="J38" s="186"/>
      <c r="K38" s="187" t="s">
        <v>39</v>
      </c>
      <c r="L38" s="186"/>
      <c r="M38" s="186"/>
      <c r="N38" s="188" t="s">
        <v>40</v>
      </c>
      <c r="O38" s="186"/>
      <c r="P38" s="186"/>
      <c r="Q38" s="189">
        <v>3858.93</v>
      </c>
      <c r="R38" s="190"/>
      <c r="S38" s="87"/>
      <c r="T38" s="83"/>
      <c r="U38" s="82"/>
      <c r="V38" s="82"/>
      <c r="W38" s="82"/>
      <c r="X38" s="82"/>
      <c r="Y38" s="82"/>
      <c r="Z38" s="82"/>
      <c r="AA38" s="88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8" customHeight="1">
      <c r="A39" s="85"/>
      <c r="B39" s="65">
        <v>25</v>
      </c>
      <c r="C39" s="170">
        <v>45146</v>
      </c>
      <c r="D39" s="171"/>
      <c r="E39" s="78" t="s">
        <v>48</v>
      </c>
      <c r="F39" s="185" t="s">
        <v>66</v>
      </c>
      <c r="G39" s="186"/>
      <c r="H39" s="186"/>
      <c r="I39" s="186"/>
      <c r="J39" s="186"/>
      <c r="K39" s="187" t="s">
        <v>39</v>
      </c>
      <c r="L39" s="186"/>
      <c r="M39" s="186"/>
      <c r="N39" s="188" t="s">
        <v>40</v>
      </c>
      <c r="O39" s="186"/>
      <c r="P39" s="186"/>
      <c r="Q39" s="189">
        <v>2410.06</v>
      </c>
      <c r="R39" s="190"/>
      <c r="S39" s="82"/>
      <c r="T39" s="83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1:39" ht="18" customHeight="1">
      <c r="A40" s="85"/>
      <c r="B40" s="65">
        <v>26</v>
      </c>
      <c r="C40" s="191">
        <v>45146</v>
      </c>
      <c r="D40" s="192"/>
      <c r="E40" s="74" t="s">
        <v>48</v>
      </c>
      <c r="F40" s="185" t="s">
        <v>67</v>
      </c>
      <c r="G40" s="186"/>
      <c r="H40" s="186"/>
      <c r="I40" s="186"/>
      <c r="J40" s="186"/>
      <c r="K40" s="187" t="s">
        <v>39</v>
      </c>
      <c r="L40" s="186"/>
      <c r="M40" s="186"/>
      <c r="N40" s="188" t="s">
        <v>40</v>
      </c>
      <c r="O40" s="186"/>
      <c r="P40" s="186"/>
      <c r="Q40" s="189">
        <v>3505.61</v>
      </c>
      <c r="R40" s="190"/>
      <c r="S40" s="82"/>
      <c r="T40" s="89"/>
      <c r="U40" s="193"/>
      <c r="V40" s="148"/>
      <c r="W40" s="148"/>
      <c r="X40" s="148"/>
      <c r="Y40" s="148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1:39" ht="18" customHeight="1">
      <c r="A41" s="85"/>
      <c r="B41" s="65">
        <v>27</v>
      </c>
      <c r="C41" s="170">
        <v>45146</v>
      </c>
      <c r="D41" s="171"/>
      <c r="E41" s="78" t="s">
        <v>48</v>
      </c>
      <c r="F41" s="185" t="s">
        <v>68</v>
      </c>
      <c r="G41" s="186"/>
      <c r="H41" s="186"/>
      <c r="I41" s="186"/>
      <c r="J41" s="186"/>
      <c r="K41" s="187" t="s">
        <v>39</v>
      </c>
      <c r="L41" s="186"/>
      <c r="M41" s="186"/>
      <c r="N41" s="188" t="s">
        <v>40</v>
      </c>
      <c r="O41" s="186"/>
      <c r="P41" s="186"/>
      <c r="Q41" s="189">
        <v>1625.36</v>
      </c>
      <c r="R41" s="190"/>
      <c r="S41" s="82"/>
      <c r="T41" s="83"/>
      <c r="U41" s="193"/>
      <c r="V41" s="148"/>
      <c r="W41" s="148"/>
      <c r="X41" s="148"/>
      <c r="Y41" s="148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1:39" ht="18" customHeight="1">
      <c r="A42" s="85"/>
      <c r="B42" s="65">
        <v>28</v>
      </c>
      <c r="C42" s="191">
        <v>45146</v>
      </c>
      <c r="D42" s="192"/>
      <c r="E42" s="74" t="s">
        <v>48</v>
      </c>
      <c r="F42" s="185" t="s">
        <v>69</v>
      </c>
      <c r="G42" s="186"/>
      <c r="H42" s="186"/>
      <c r="I42" s="186"/>
      <c r="J42" s="186"/>
      <c r="K42" s="187" t="s">
        <v>39</v>
      </c>
      <c r="L42" s="186"/>
      <c r="M42" s="186"/>
      <c r="N42" s="188" t="s">
        <v>40</v>
      </c>
      <c r="O42" s="186"/>
      <c r="P42" s="186"/>
      <c r="Q42" s="189">
        <v>512.5</v>
      </c>
      <c r="R42" s="190"/>
      <c r="S42" s="90"/>
      <c r="T42" s="83"/>
      <c r="U42" s="193"/>
      <c r="V42" s="148"/>
      <c r="W42" s="148"/>
      <c r="X42" s="148"/>
      <c r="Y42" s="148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1:39" ht="18" customHeight="1">
      <c r="A43" s="85"/>
      <c r="B43" s="65">
        <v>29</v>
      </c>
      <c r="C43" s="170">
        <v>45146</v>
      </c>
      <c r="D43" s="171"/>
      <c r="E43" s="78" t="s">
        <v>48</v>
      </c>
      <c r="F43" s="185" t="s">
        <v>70</v>
      </c>
      <c r="G43" s="186"/>
      <c r="H43" s="186"/>
      <c r="I43" s="186"/>
      <c r="J43" s="186"/>
      <c r="K43" s="187" t="s">
        <v>39</v>
      </c>
      <c r="L43" s="186"/>
      <c r="M43" s="186"/>
      <c r="N43" s="188" t="s">
        <v>40</v>
      </c>
      <c r="O43" s="186"/>
      <c r="P43" s="186"/>
      <c r="Q43" s="189">
        <v>1683.64</v>
      </c>
      <c r="R43" s="190"/>
      <c r="S43" s="91"/>
      <c r="T43" s="83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  <row r="44" spans="1:39" ht="18" customHeight="1">
      <c r="A44" s="85"/>
      <c r="B44" s="65">
        <v>30</v>
      </c>
      <c r="C44" s="191">
        <v>45146</v>
      </c>
      <c r="D44" s="192"/>
      <c r="E44" s="74" t="s">
        <v>48</v>
      </c>
      <c r="F44" s="185" t="s">
        <v>71</v>
      </c>
      <c r="G44" s="186"/>
      <c r="H44" s="186"/>
      <c r="I44" s="186"/>
      <c r="J44" s="186"/>
      <c r="K44" s="187" t="s">
        <v>39</v>
      </c>
      <c r="L44" s="186"/>
      <c r="M44" s="186"/>
      <c r="N44" s="188" t="s">
        <v>40</v>
      </c>
      <c r="O44" s="186"/>
      <c r="P44" s="186"/>
      <c r="Q44" s="189">
        <v>1055.07</v>
      </c>
      <c r="R44" s="190"/>
      <c r="S44" s="91"/>
      <c r="T44" s="9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</row>
    <row r="45" spans="1:39" ht="18" customHeight="1">
      <c r="A45" s="85"/>
      <c r="B45" s="65">
        <v>31</v>
      </c>
      <c r="C45" s="170">
        <v>45146</v>
      </c>
      <c r="D45" s="171"/>
      <c r="E45" s="78" t="s">
        <v>48</v>
      </c>
      <c r="F45" s="185" t="s">
        <v>72</v>
      </c>
      <c r="G45" s="186"/>
      <c r="H45" s="186"/>
      <c r="I45" s="186"/>
      <c r="J45" s="186"/>
      <c r="K45" s="187" t="s">
        <v>39</v>
      </c>
      <c r="L45" s="186"/>
      <c r="M45" s="186"/>
      <c r="N45" s="188" t="s">
        <v>40</v>
      </c>
      <c r="O45" s="186"/>
      <c r="P45" s="186"/>
      <c r="Q45" s="189">
        <v>2138.8200000000002</v>
      </c>
      <c r="R45" s="190"/>
      <c r="S45" s="91"/>
      <c r="T45" s="93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</row>
    <row r="46" spans="1:39" ht="18" customHeight="1" thickBot="1">
      <c r="A46" s="85"/>
      <c r="B46" s="65">
        <v>32</v>
      </c>
      <c r="C46" s="191">
        <v>45146</v>
      </c>
      <c r="D46" s="192"/>
      <c r="E46" s="74" t="s">
        <v>48</v>
      </c>
      <c r="F46" s="185" t="s">
        <v>73</v>
      </c>
      <c r="G46" s="186"/>
      <c r="H46" s="186"/>
      <c r="I46" s="186"/>
      <c r="J46" s="186"/>
      <c r="K46" s="187" t="s">
        <v>39</v>
      </c>
      <c r="L46" s="186"/>
      <c r="M46" s="186"/>
      <c r="N46" s="188" t="s">
        <v>40</v>
      </c>
      <c r="O46" s="186"/>
      <c r="P46" s="186"/>
      <c r="Q46" s="189">
        <v>3376.91</v>
      </c>
      <c r="R46" s="190"/>
      <c r="S46" s="91"/>
      <c r="T46" s="94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</row>
    <row r="47" spans="1:39" ht="18" customHeight="1" thickBot="1">
      <c r="A47" s="85"/>
      <c r="B47" s="65">
        <v>33</v>
      </c>
      <c r="C47" s="170">
        <v>45146</v>
      </c>
      <c r="D47" s="171"/>
      <c r="E47" s="78" t="s">
        <v>48</v>
      </c>
      <c r="F47" s="172" t="s">
        <v>74</v>
      </c>
      <c r="G47" s="173"/>
      <c r="H47" s="173"/>
      <c r="I47" s="173"/>
      <c r="J47" s="173"/>
      <c r="K47" s="174" t="s">
        <v>39</v>
      </c>
      <c r="L47" s="173"/>
      <c r="M47" s="173"/>
      <c r="N47" s="175" t="s">
        <v>40</v>
      </c>
      <c r="O47" s="176"/>
      <c r="P47" s="176"/>
      <c r="Q47" s="177">
        <v>3386.96</v>
      </c>
      <c r="R47" s="178"/>
      <c r="S47" s="95">
        <f>SUM(Q22:R47)</f>
        <v>70455.06</v>
      </c>
      <c r="T47" s="94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</row>
    <row r="48" spans="1:39" s="98" customFormat="1" ht="18" customHeight="1">
      <c r="A48" s="85"/>
      <c r="B48" s="65">
        <v>34</v>
      </c>
      <c r="C48" s="163">
        <v>45146</v>
      </c>
      <c r="D48" s="164"/>
      <c r="E48" s="96" t="s">
        <v>75</v>
      </c>
      <c r="F48" s="179" t="s">
        <v>76</v>
      </c>
      <c r="G48" s="180"/>
      <c r="H48" s="180"/>
      <c r="I48" s="180"/>
      <c r="J48" s="181"/>
      <c r="K48" s="182" t="s">
        <v>39</v>
      </c>
      <c r="L48" s="180"/>
      <c r="M48" s="180"/>
      <c r="N48" s="166" t="s">
        <v>77</v>
      </c>
      <c r="O48" s="151"/>
      <c r="P48" s="151"/>
      <c r="Q48" s="183">
        <v>598.20000000000005</v>
      </c>
      <c r="R48" s="184"/>
      <c r="S48" s="75"/>
      <c r="T48" s="97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</row>
    <row r="49" spans="1:39" s="98" customFormat="1" ht="18" customHeight="1">
      <c r="A49" s="85"/>
      <c r="B49" s="65">
        <v>35</v>
      </c>
      <c r="C49" s="162">
        <v>45146</v>
      </c>
      <c r="D49" s="151"/>
      <c r="E49" s="99" t="s">
        <v>78</v>
      </c>
      <c r="F49" s="160" t="s">
        <v>79</v>
      </c>
      <c r="G49" s="151"/>
      <c r="H49" s="151"/>
      <c r="I49" s="151"/>
      <c r="J49" s="151"/>
      <c r="K49" s="168">
        <v>45131</v>
      </c>
      <c r="L49" s="151"/>
      <c r="M49" s="165"/>
      <c r="N49" s="166" t="s">
        <v>77</v>
      </c>
      <c r="O49" s="151"/>
      <c r="P49" s="151"/>
      <c r="Q49" s="169">
        <v>1600</v>
      </c>
      <c r="R49" s="151"/>
      <c r="S49" s="100"/>
      <c r="T49" s="97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</row>
    <row r="50" spans="1:39" ht="18" customHeight="1">
      <c r="A50" s="85"/>
      <c r="B50" s="65">
        <v>36</v>
      </c>
      <c r="C50" s="163">
        <v>45146</v>
      </c>
      <c r="D50" s="164"/>
      <c r="E50" s="99" t="s">
        <v>80</v>
      </c>
      <c r="F50" s="160" t="s">
        <v>81</v>
      </c>
      <c r="G50" s="151"/>
      <c r="H50" s="151"/>
      <c r="I50" s="151"/>
      <c r="J50" s="151"/>
      <c r="K50" s="168" t="s">
        <v>39</v>
      </c>
      <c r="L50" s="151"/>
      <c r="M50" s="165"/>
      <c r="N50" s="166" t="s">
        <v>77</v>
      </c>
      <c r="O50" s="151"/>
      <c r="P50" s="151"/>
      <c r="Q50" s="169">
        <v>6871.79</v>
      </c>
      <c r="R50" s="151"/>
      <c r="S50" s="100"/>
      <c r="T50" s="97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</row>
    <row r="51" spans="1:39" ht="18" customHeight="1">
      <c r="A51" s="85"/>
      <c r="B51" s="65">
        <v>37</v>
      </c>
      <c r="C51" s="162">
        <v>45146</v>
      </c>
      <c r="D51" s="151"/>
      <c r="E51" s="99" t="s">
        <v>82</v>
      </c>
      <c r="F51" s="160" t="s">
        <v>83</v>
      </c>
      <c r="G51" s="151"/>
      <c r="H51" s="151"/>
      <c r="I51" s="151"/>
      <c r="J51" s="151"/>
      <c r="K51" s="168" t="s">
        <v>39</v>
      </c>
      <c r="L51" s="151"/>
      <c r="M51" s="165"/>
      <c r="N51" s="166" t="s">
        <v>77</v>
      </c>
      <c r="O51" s="151"/>
      <c r="P51" s="151"/>
      <c r="Q51" s="169">
        <v>2380.21</v>
      </c>
      <c r="R51" s="151"/>
      <c r="S51" s="101"/>
      <c r="T51" s="97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</row>
    <row r="52" spans="1:39" ht="18" customHeight="1">
      <c r="A52" s="85"/>
      <c r="B52" s="65">
        <v>38</v>
      </c>
      <c r="C52" s="163">
        <v>45146</v>
      </c>
      <c r="D52" s="164"/>
      <c r="E52" s="99" t="s">
        <v>84</v>
      </c>
      <c r="F52" s="160" t="s">
        <v>85</v>
      </c>
      <c r="G52" s="151"/>
      <c r="H52" s="151"/>
      <c r="I52" s="151"/>
      <c r="J52" s="151"/>
      <c r="K52" s="168">
        <v>45147</v>
      </c>
      <c r="L52" s="151"/>
      <c r="M52" s="165"/>
      <c r="N52" s="166" t="s">
        <v>86</v>
      </c>
      <c r="O52" s="151"/>
      <c r="P52" s="151"/>
      <c r="Q52" s="169">
        <v>7074.45</v>
      </c>
      <c r="R52" s="151"/>
      <c r="S52" s="101"/>
      <c r="T52" s="97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</row>
    <row r="53" spans="1:39" ht="18" customHeight="1">
      <c r="A53" s="85"/>
      <c r="B53" s="65">
        <v>39</v>
      </c>
      <c r="C53" s="162">
        <v>45147</v>
      </c>
      <c r="D53" s="151"/>
      <c r="E53" s="99" t="s">
        <v>87</v>
      </c>
      <c r="F53" s="152" t="s">
        <v>88</v>
      </c>
      <c r="G53" s="151"/>
      <c r="H53" s="151"/>
      <c r="I53" s="151"/>
      <c r="J53" s="151"/>
      <c r="K53" s="153">
        <v>45147</v>
      </c>
      <c r="L53" s="151"/>
      <c r="M53" s="165"/>
      <c r="N53" s="166" t="s">
        <v>89</v>
      </c>
      <c r="O53" s="151"/>
      <c r="P53" s="151"/>
      <c r="Q53" s="167">
        <v>8947.09</v>
      </c>
      <c r="R53" s="151"/>
      <c r="S53" s="102"/>
      <c r="T53" s="93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</row>
    <row r="54" spans="1:39" ht="18" customHeight="1">
      <c r="A54" s="85"/>
      <c r="B54" s="65">
        <v>40</v>
      </c>
      <c r="C54" s="163">
        <v>45148</v>
      </c>
      <c r="D54" s="164"/>
      <c r="E54" s="103" t="s">
        <v>90</v>
      </c>
      <c r="F54" s="152" t="s">
        <v>91</v>
      </c>
      <c r="G54" s="151"/>
      <c r="H54" s="151"/>
      <c r="I54" s="151"/>
      <c r="J54" s="151"/>
      <c r="K54" s="153">
        <v>45134</v>
      </c>
      <c r="L54" s="151"/>
      <c r="M54" s="165"/>
      <c r="N54" s="166" t="s">
        <v>86</v>
      </c>
      <c r="O54" s="151"/>
      <c r="P54" s="151"/>
      <c r="Q54" s="167">
        <v>962.8</v>
      </c>
      <c r="R54" s="151"/>
      <c r="S54" s="102"/>
      <c r="T54" s="93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</row>
    <row r="55" spans="1:39" ht="18" customHeight="1">
      <c r="A55" s="85"/>
      <c r="B55" s="65">
        <v>41</v>
      </c>
      <c r="C55" s="162">
        <v>45148</v>
      </c>
      <c r="D55" s="151"/>
      <c r="E55" s="99" t="s">
        <v>92</v>
      </c>
      <c r="F55" s="152" t="s">
        <v>93</v>
      </c>
      <c r="G55" s="151"/>
      <c r="H55" s="151"/>
      <c r="I55" s="151"/>
      <c r="J55" s="151"/>
      <c r="K55" s="153">
        <v>45139</v>
      </c>
      <c r="L55" s="151"/>
      <c r="M55" s="151"/>
      <c r="N55" s="154" t="s">
        <v>94</v>
      </c>
      <c r="O55" s="151"/>
      <c r="P55" s="151"/>
      <c r="Q55" s="155">
        <v>148.63999999999999</v>
      </c>
      <c r="R55" s="151"/>
      <c r="S55" s="102"/>
      <c r="T55" s="93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</row>
    <row r="56" spans="1:39" ht="18" customHeight="1">
      <c r="A56" s="85"/>
      <c r="B56" s="65">
        <v>42</v>
      </c>
      <c r="C56" s="163">
        <v>45152</v>
      </c>
      <c r="D56" s="164"/>
      <c r="E56" s="103" t="s">
        <v>95</v>
      </c>
      <c r="F56" s="152" t="s">
        <v>96</v>
      </c>
      <c r="G56" s="151"/>
      <c r="H56" s="151"/>
      <c r="I56" s="151"/>
      <c r="J56" s="151"/>
      <c r="K56" s="153">
        <v>45148</v>
      </c>
      <c r="L56" s="151"/>
      <c r="M56" s="151"/>
      <c r="N56" s="154" t="s">
        <v>94</v>
      </c>
      <c r="O56" s="151"/>
      <c r="P56" s="151"/>
      <c r="Q56" s="155">
        <v>60</v>
      </c>
      <c r="R56" s="151"/>
      <c r="S56" s="102"/>
      <c r="T56" s="93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</row>
    <row r="57" spans="1:39" ht="18" customHeight="1">
      <c r="A57" s="85"/>
      <c r="B57" s="65">
        <v>43</v>
      </c>
      <c r="C57" s="162">
        <v>45152</v>
      </c>
      <c r="D57" s="151"/>
      <c r="E57" s="99" t="s">
        <v>97</v>
      </c>
      <c r="F57" s="152" t="s">
        <v>98</v>
      </c>
      <c r="G57" s="151"/>
      <c r="H57" s="151"/>
      <c r="I57" s="151"/>
      <c r="J57" s="151"/>
      <c r="K57" s="153">
        <v>45148</v>
      </c>
      <c r="L57" s="151"/>
      <c r="M57" s="151"/>
      <c r="N57" s="154" t="s">
        <v>94</v>
      </c>
      <c r="O57" s="151"/>
      <c r="P57" s="151"/>
      <c r="Q57" s="155">
        <v>10204.64</v>
      </c>
      <c r="R57" s="151"/>
      <c r="S57" s="102"/>
      <c r="T57" s="93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</row>
    <row r="58" spans="1:39" ht="18" customHeight="1">
      <c r="A58" s="85"/>
      <c r="B58" s="65">
        <v>44</v>
      </c>
      <c r="C58" s="162">
        <v>45153</v>
      </c>
      <c r="D58" s="151"/>
      <c r="E58" s="103" t="s">
        <v>99</v>
      </c>
      <c r="F58" s="152" t="s">
        <v>100</v>
      </c>
      <c r="G58" s="151"/>
      <c r="H58" s="151"/>
      <c r="I58" s="151"/>
      <c r="J58" s="151"/>
      <c r="K58" s="153">
        <v>45139</v>
      </c>
      <c r="L58" s="151"/>
      <c r="M58" s="151"/>
      <c r="N58" s="154" t="s">
        <v>101</v>
      </c>
      <c r="O58" s="151"/>
      <c r="P58" s="151"/>
      <c r="Q58" s="155">
        <v>89.62</v>
      </c>
      <c r="R58" s="151"/>
      <c r="S58" s="102"/>
      <c r="T58" s="104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</row>
    <row r="59" spans="1:39" ht="18" customHeight="1">
      <c r="A59" s="85"/>
      <c r="B59" s="65">
        <v>45</v>
      </c>
      <c r="C59" s="162">
        <v>45153</v>
      </c>
      <c r="D59" s="151"/>
      <c r="E59" s="99" t="s">
        <v>102</v>
      </c>
      <c r="F59" s="152" t="s">
        <v>103</v>
      </c>
      <c r="G59" s="151"/>
      <c r="H59" s="151"/>
      <c r="I59" s="151"/>
      <c r="J59" s="151"/>
      <c r="K59" s="153" t="s">
        <v>39</v>
      </c>
      <c r="L59" s="151"/>
      <c r="M59" s="151"/>
      <c r="N59" s="154" t="s">
        <v>77</v>
      </c>
      <c r="O59" s="151"/>
      <c r="P59" s="151"/>
      <c r="Q59" s="155">
        <v>1362.28</v>
      </c>
      <c r="R59" s="151"/>
      <c r="S59" s="102"/>
      <c r="T59" s="104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</row>
    <row r="60" spans="1:39" ht="18" customHeight="1">
      <c r="A60" s="85"/>
      <c r="B60" s="65">
        <v>46</v>
      </c>
      <c r="C60" s="162">
        <v>45153</v>
      </c>
      <c r="D60" s="151"/>
      <c r="E60" s="103" t="s">
        <v>104</v>
      </c>
      <c r="F60" s="160" t="s">
        <v>105</v>
      </c>
      <c r="G60" s="151"/>
      <c r="H60" s="151"/>
      <c r="I60" s="151"/>
      <c r="J60" s="151"/>
      <c r="K60" s="153" t="s">
        <v>39</v>
      </c>
      <c r="L60" s="151"/>
      <c r="M60" s="151"/>
      <c r="N60" s="154" t="s">
        <v>77</v>
      </c>
      <c r="O60" s="151"/>
      <c r="P60" s="151"/>
      <c r="Q60" s="155">
        <v>2773.87</v>
      </c>
      <c r="R60" s="151"/>
      <c r="S60" s="102"/>
      <c r="T60" s="104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</row>
    <row r="61" spans="1:39" ht="18" customHeight="1">
      <c r="A61" s="85"/>
      <c r="B61" s="65">
        <v>47</v>
      </c>
      <c r="C61" s="158">
        <v>45153</v>
      </c>
      <c r="D61" s="159"/>
      <c r="E61" s="99" t="s">
        <v>106</v>
      </c>
      <c r="F61" s="160" t="s">
        <v>107</v>
      </c>
      <c r="G61" s="151"/>
      <c r="H61" s="151"/>
      <c r="I61" s="151"/>
      <c r="J61" s="151"/>
      <c r="K61" s="153">
        <v>45131</v>
      </c>
      <c r="L61" s="151"/>
      <c r="M61" s="151"/>
      <c r="N61" s="154" t="s">
        <v>77</v>
      </c>
      <c r="O61" s="151"/>
      <c r="P61" s="151"/>
      <c r="Q61" s="155">
        <v>6072.09</v>
      </c>
      <c r="R61" s="151"/>
      <c r="S61" s="102"/>
      <c r="T61" s="104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</row>
    <row r="62" spans="1:39" ht="22.25" customHeight="1">
      <c r="A62" s="85"/>
      <c r="B62" s="65">
        <v>48</v>
      </c>
      <c r="C62" s="150">
        <v>45154</v>
      </c>
      <c r="D62" s="151"/>
      <c r="E62" s="106" t="s">
        <v>108</v>
      </c>
      <c r="F62" s="152" t="s">
        <v>109</v>
      </c>
      <c r="G62" s="161"/>
      <c r="H62" s="161"/>
      <c r="I62" s="161"/>
      <c r="J62" s="161"/>
      <c r="K62" s="153">
        <v>45155</v>
      </c>
      <c r="L62" s="151"/>
      <c r="M62" s="151"/>
      <c r="N62" s="154" t="s">
        <v>110</v>
      </c>
      <c r="O62" s="151"/>
      <c r="P62" s="151"/>
      <c r="Q62" s="155">
        <v>100.74</v>
      </c>
      <c r="R62" s="151"/>
      <c r="S62" s="102"/>
      <c r="T62" s="104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</row>
    <row r="63" spans="1:39" ht="18" customHeight="1">
      <c r="A63" s="85"/>
      <c r="B63" s="65">
        <v>49</v>
      </c>
      <c r="C63" s="150">
        <v>45154</v>
      </c>
      <c r="D63" s="151"/>
      <c r="E63" s="106" t="s">
        <v>111</v>
      </c>
      <c r="F63" s="152" t="s">
        <v>112</v>
      </c>
      <c r="G63" s="151"/>
      <c r="H63" s="151"/>
      <c r="I63" s="151"/>
      <c r="J63" s="151"/>
      <c r="K63" s="153">
        <v>45155</v>
      </c>
      <c r="L63" s="151"/>
      <c r="M63" s="151"/>
      <c r="N63" s="154" t="s">
        <v>110</v>
      </c>
      <c r="O63" s="151"/>
      <c r="P63" s="151"/>
      <c r="Q63" s="155">
        <v>104.65</v>
      </c>
      <c r="R63" s="151"/>
      <c r="S63" s="102"/>
      <c r="T63" s="104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</row>
    <row r="64" spans="1:39" ht="18" customHeight="1">
      <c r="A64" s="85"/>
      <c r="B64" s="65">
        <v>50</v>
      </c>
      <c r="C64" s="150">
        <v>45154</v>
      </c>
      <c r="D64" s="151"/>
      <c r="E64" s="106" t="s">
        <v>113</v>
      </c>
      <c r="F64" s="152" t="s">
        <v>114</v>
      </c>
      <c r="G64" s="151"/>
      <c r="H64" s="151"/>
      <c r="I64" s="151"/>
      <c r="J64" s="151"/>
      <c r="K64" s="153">
        <v>45155</v>
      </c>
      <c r="L64" s="151"/>
      <c r="M64" s="151"/>
      <c r="N64" s="154" t="s">
        <v>110</v>
      </c>
      <c r="O64" s="151"/>
      <c r="P64" s="151"/>
      <c r="Q64" s="155">
        <v>649.02</v>
      </c>
      <c r="R64" s="151"/>
      <c r="S64" s="102"/>
      <c r="T64" s="104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</row>
    <row r="65" spans="1:39" ht="18" customHeight="1">
      <c r="A65" s="85"/>
      <c r="B65" s="65">
        <v>51</v>
      </c>
      <c r="C65" s="150">
        <v>45156</v>
      </c>
      <c r="D65" s="153"/>
      <c r="E65" s="106" t="s">
        <v>115</v>
      </c>
      <c r="F65" s="157" t="s">
        <v>116</v>
      </c>
      <c r="G65" s="157"/>
      <c r="H65" s="157"/>
      <c r="I65" s="157"/>
      <c r="J65" s="157"/>
      <c r="K65" s="153" t="s">
        <v>39</v>
      </c>
      <c r="L65" s="153"/>
      <c r="M65" s="153"/>
      <c r="N65" s="154" t="s">
        <v>94</v>
      </c>
      <c r="O65" s="154"/>
      <c r="P65" s="154"/>
      <c r="Q65" s="155">
        <v>97.05</v>
      </c>
      <c r="R65" s="155"/>
      <c r="S65" s="102"/>
      <c r="T65" s="104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1:39" ht="18" customHeight="1">
      <c r="A66" s="85"/>
      <c r="B66" s="65">
        <v>52</v>
      </c>
      <c r="C66" s="150">
        <v>45156</v>
      </c>
      <c r="D66" s="151"/>
      <c r="E66" s="106" t="s">
        <v>117</v>
      </c>
      <c r="F66" s="152" t="s">
        <v>118</v>
      </c>
      <c r="G66" s="151"/>
      <c r="H66" s="151"/>
      <c r="I66" s="151"/>
      <c r="J66" s="151"/>
      <c r="K66" s="153">
        <v>45141</v>
      </c>
      <c r="L66" s="151"/>
      <c r="M66" s="151"/>
      <c r="N66" s="154" t="s">
        <v>94</v>
      </c>
      <c r="O66" s="151"/>
      <c r="P66" s="151"/>
      <c r="Q66" s="155">
        <v>12810.75</v>
      </c>
      <c r="R66" s="151"/>
      <c r="S66" s="102"/>
      <c r="T66" s="104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</row>
    <row r="67" spans="1:39" ht="18" customHeight="1">
      <c r="A67" s="85"/>
      <c r="B67" s="65">
        <v>53</v>
      </c>
      <c r="C67" s="150">
        <v>45156</v>
      </c>
      <c r="D67" s="151"/>
      <c r="E67" s="106" t="s">
        <v>119</v>
      </c>
      <c r="F67" s="152" t="s">
        <v>120</v>
      </c>
      <c r="G67" s="151"/>
      <c r="H67" s="151"/>
      <c r="I67" s="151"/>
      <c r="J67" s="151"/>
      <c r="K67" s="153">
        <v>45141</v>
      </c>
      <c r="L67" s="151"/>
      <c r="M67" s="151"/>
      <c r="N67" s="154" t="s">
        <v>94</v>
      </c>
      <c r="O67" s="151"/>
      <c r="P67" s="151"/>
      <c r="Q67" s="155">
        <v>5874.93</v>
      </c>
      <c r="R67" s="151"/>
      <c r="S67" s="102"/>
      <c r="T67" s="104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</row>
    <row r="68" spans="1:39" ht="25" customHeight="1">
      <c r="A68" s="85"/>
      <c r="B68" s="65">
        <v>54</v>
      </c>
      <c r="C68" s="150">
        <v>45160</v>
      </c>
      <c r="D68" s="151"/>
      <c r="E68" s="106" t="s">
        <v>121</v>
      </c>
      <c r="F68" s="152" t="s">
        <v>122</v>
      </c>
      <c r="G68" s="151"/>
      <c r="H68" s="151"/>
      <c r="I68" s="151"/>
      <c r="J68" s="151"/>
      <c r="K68" s="153">
        <v>45161</v>
      </c>
      <c r="L68" s="151"/>
      <c r="M68" s="151"/>
      <c r="N68" s="154" t="s">
        <v>110</v>
      </c>
      <c r="O68" s="151"/>
      <c r="P68" s="151"/>
      <c r="Q68" s="155">
        <v>5761.05</v>
      </c>
      <c r="R68" s="151"/>
      <c r="S68" s="102"/>
      <c r="T68" s="104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</row>
    <row r="69" spans="1:39" ht="18" customHeight="1">
      <c r="A69" s="85"/>
      <c r="B69" s="65">
        <v>55</v>
      </c>
      <c r="C69" s="150">
        <v>45160</v>
      </c>
      <c r="D69" s="151"/>
      <c r="E69" s="106" t="s">
        <v>123</v>
      </c>
      <c r="F69" s="156" t="s">
        <v>124</v>
      </c>
      <c r="G69" s="156"/>
      <c r="H69" s="156"/>
      <c r="I69" s="156"/>
      <c r="J69" s="156"/>
      <c r="K69" s="153">
        <v>45156</v>
      </c>
      <c r="L69" s="153"/>
      <c r="M69" s="153"/>
      <c r="N69" s="154" t="s">
        <v>86</v>
      </c>
      <c r="O69" s="154"/>
      <c r="P69" s="154"/>
      <c r="Q69" s="155">
        <v>657</v>
      </c>
      <c r="R69" s="155"/>
      <c r="S69" s="102"/>
      <c r="T69" s="104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1:39" ht="18" customHeight="1">
      <c r="A70" s="85"/>
      <c r="B70" s="65">
        <v>56</v>
      </c>
      <c r="C70" s="150">
        <v>45161</v>
      </c>
      <c r="D70" s="151"/>
      <c r="E70" s="106" t="s">
        <v>125</v>
      </c>
      <c r="F70" s="156" t="s">
        <v>126</v>
      </c>
      <c r="G70" s="156"/>
      <c r="H70" s="156"/>
      <c r="I70" s="156"/>
      <c r="J70" s="156"/>
      <c r="K70" s="153">
        <v>45163</v>
      </c>
      <c r="L70" s="153"/>
      <c r="M70" s="153"/>
      <c r="N70" s="154" t="s">
        <v>110</v>
      </c>
      <c r="O70" s="154"/>
      <c r="P70" s="154"/>
      <c r="Q70" s="155">
        <v>372.39</v>
      </c>
      <c r="R70" s="155"/>
      <c r="S70" s="102"/>
      <c r="T70" s="104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</row>
    <row r="71" spans="1:39" ht="18" customHeight="1">
      <c r="A71" s="85"/>
      <c r="B71" s="65">
        <v>57</v>
      </c>
      <c r="C71" s="150">
        <v>45162</v>
      </c>
      <c r="D71" s="151"/>
      <c r="E71" s="106" t="s">
        <v>127</v>
      </c>
      <c r="F71" s="152" t="s">
        <v>128</v>
      </c>
      <c r="G71" s="151"/>
      <c r="H71" s="151"/>
      <c r="I71" s="151"/>
      <c r="J71" s="151"/>
      <c r="K71" s="153">
        <v>45162</v>
      </c>
      <c r="L71" s="151"/>
      <c r="M71" s="151"/>
      <c r="N71" s="154" t="s">
        <v>110</v>
      </c>
      <c r="O71" s="151"/>
      <c r="P71" s="151"/>
      <c r="Q71" s="155">
        <v>288.05</v>
      </c>
      <c r="R71" s="151"/>
      <c r="S71" s="102"/>
      <c r="T71" s="104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</row>
    <row r="72" spans="1:39" ht="24.65" customHeight="1" thickBot="1">
      <c r="A72" s="85"/>
      <c r="B72" s="107">
        <v>58</v>
      </c>
      <c r="C72" s="150">
        <v>45169</v>
      </c>
      <c r="D72" s="151"/>
      <c r="E72" s="106" t="s">
        <v>129</v>
      </c>
      <c r="F72" s="152" t="s">
        <v>130</v>
      </c>
      <c r="G72" s="151"/>
      <c r="H72" s="151"/>
      <c r="I72" s="151"/>
      <c r="J72" s="151"/>
      <c r="K72" s="153">
        <v>45148</v>
      </c>
      <c r="L72" s="151"/>
      <c r="M72" s="151"/>
      <c r="N72" s="154" t="s">
        <v>40</v>
      </c>
      <c r="O72" s="151"/>
      <c r="P72" s="151"/>
      <c r="Q72" s="155">
        <v>239.43</v>
      </c>
      <c r="R72" s="151"/>
      <c r="S72" s="102"/>
      <c r="T72" s="104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</row>
    <row r="73" spans="1:39" ht="15" customHeight="1" thickBot="1">
      <c r="A73" s="108"/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0">
        <f>SUM(Q15:R72)</f>
        <v>162604.96999999994</v>
      </c>
      <c r="R73" s="141"/>
      <c r="S73" s="109"/>
      <c r="T73" s="104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</row>
    <row r="74" spans="1:39" ht="3.75" customHeight="1" thickBot="1">
      <c r="A74" s="1"/>
      <c r="B74" s="110"/>
      <c r="C74" s="11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 t="s">
        <v>131</v>
      </c>
      <c r="R74" s="113"/>
      <c r="S74" s="114"/>
      <c r="T74" s="5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</row>
    <row r="75" spans="1:39" ht="17.25" customHeight="1" thickBot="1">
      <c r="A75" s="115"/>
      <c r="B75" s="142" t="s">
        <v>132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4"/>
      <c r="S75" s="114"/>
      <c r="T75" s="5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</row>
    <row r="76" spans="1:39" ht="5.25" customHeight="1">
      <c r="A76" s="1"/>
      <c r="B76" s="14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46"/>
      <c r="S76" s="4"/>
      <c r="T76" s="5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11.25" customHeight="1">
      <c r="A77" s="116"/>
      <c r="B77" s="147" t="s">
        <v>133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17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</row>
    <row r="78" spans="1:39" ht="11.25" customHeight="1">
      <c r="A78" s="116"/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17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</row>
    <row r="79" spans="1:39" ht="11.25" customHeight="1">
      <c r="A79" s="116"/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17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</row>
    <row r="80" spans="1:39" ht="11.25" customHeight="1">
      <c r="A80" s="116"/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17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</row>
    <row r="81" spans="1:39" ht="11.25" customHeight="1">
      <c r="A81" s="116"/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17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</row>
    <row r="82" spans="1:39" ht="11.25" customHeight="1">
      <c r="A82" s="116"/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17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</row>
    <row r="83" spans="1:39" ht="11.25" customHeight="1">
      <c r="A83" s="116"/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17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</row>
    <row r="84" spans="1:39" ht="11.25" customHeight="1">
      <c r="A84" s="116"/>
      <c r="B84" s="147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8"/>
      <c r="S84" s="117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</row>
    <row r="85" spans="1:39" ht="11.25" customHeight="1">
      <c r="A85" s="116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8"/>
      <c r="S85" s="117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</row>
    <row r="86" spans="1:39" ht="11.25" customHeight="1">
      <c r="A86" s="116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8"/>
      <c r="S86" s="117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</row>
    <row r="87" spans="1:39" ht="11.25" customHeight="1">
      <c r="A87" s="1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8"/>
      <c r="S87" s="121"/>
      <c r="T87" s="5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4.25" customHeight="1">
      <c r="A88" s="1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8"/>
      <c r="S88" s="121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8.75" customHeight="1">
      <c r="A89" s="1"/>
      <c r="B89" s="134" t="s">
        <v>134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4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6" customHeight="1">
      <c r="A90" s="1"/>
      <c r="B90" s="136" t="s">
        <v>135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4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21.75" customHeight="1">
      <c r="A91" s="1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4"/>
      <c r="T91" s="5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21.75" customHeight="1">
      <c r="A92" s="1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4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21.75" customHeight="1">
      <c r="A93" s="1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4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21.75" customHeight="1">
      <c r="A94" s="1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4"/>
      <c r="T94" s="5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21.75" customHeight="1">
      <c r="A95" s="1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4"/>
      <c r="T95" s="5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21.75" customHeight="1">
      <c r="A96" s="1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4"/>
      <c r="T96" s="5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21.75" customHeight="1">
      <c r="A97" s="1"/>
      <c r="B97" s="137" t="s">
        <v>136</v>
      </c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4"/>
      <c r="T97" s="5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33" customHeight="1">
      <c r="A98" s="123"/>
      <c r="S98" s="124"/>
      <c r="T98" s="125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</row>
    <row r="99" spans="1:39" ht="5.25" customHeight="1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5.25" customHeight="1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31.5" customHeight="1">
      <c r="A101" s="1"/>
      <c r="B101" s="126" t="s">
        <v>137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5.75" customHeight="1">
      <c r="A102" s="1"/>
      <c r="B102" s="127" t="s">
        <v>4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4"/>
      <c r="V102" s="4"/>
      <c r="W102" s="4"/>
      <c r="X102" s="4"/>
      <c r="Y102" s="4"/>
      <c r="Z102" s="4"/>
      <c r="AA102" s="128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5.75" customHeight="1">
      <c r="A103" s="1"/>
      <c r="B103" s="4" t="s">
        <v>138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5.75" customHeight="1">
      <c r="A104" s="1"/>
      <c r="B104" s="127" t="s">
        <v>11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15.75" customHeight="1">
      <c r="A105" s="1"/>
      <c r="B105" s="4" t="s">
        <v>139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15.75" customHeight="1">
      <c r="A106" s="1"/>
      <c r="B106" s="127" t="s">
        <v>140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t="16.5" customHeight="1">
      <c r="A107" s="129"/>
      <c r="B107" s="130" t="s">
        <v>141</v>
      </c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5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</row>
    <row r="108" spans="1:39" ht="18" customHeight="1">
      <c r="A108" s="129"/>
      <c r="B108" s="130" t="s">
        <v>142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5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</row>
    <row r="109" spans="1:39" ht="18" customHeight="1">
      <c r="A109" s="129"/>
      <c r="B109" s="130" t="s">
        <v>143</v>
      </c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5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</row>
    <row r="110" spans="1:39" ht="18" customHeight="1">
      <c r="A110" s="129"/>
      <c r="B110" s="130" t="s">
        <v>144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5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</row>
    <row r="111" spans="1:39" ht="18" customHeight="1">
      <c r="A111" s="129"/>
      <c r="B111" s="130" t="s">
        <v>145</v>
      </c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5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</row>
    <row r="112" spans="1:39" ht="18" customHeight="1">
      <c r="A112" s="129"/>
      <c r="B112" s="130" t="s">
        <v>146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5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</row>
    <row r="113" spans="1:39" ht="15" customHeight="1">
      <c r="A113" s="116"/>
      <c r="B113" s="132" t="s">
        <v>147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5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</row>
    <row r="114" spans="1:39" ht="15" customHeight="1">
      <c r="A114" s="116"/>
      <c r="B114" s="132" t="s">
        <v>148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5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</row>
    <row r="115" spans="1:39" ht="15" customHeight="1">
      <c r="A115" s="116"/>
      <c r="B115" s="132" t="s">
        <v>149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5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</row>
    <row r="116" spans="1:39" ht="15" customHeight="1">
      <c r="A116" s="116"/>
      <c r="B116" s="132" t="s">
        <v>150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5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</row>
    <row r="117" spans="1:39" ht="15" customHeight="1">
      <c r="A117" s="116"/>
      <c r="B117" s="132" t="s">
        <v>151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5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</row>
    <row r="118" spans="1:39" ht="15" customHeight="1">
      <c r="A118" s="116"/>
      <c r="B118" s="132" t="s">
        <v>152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5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</row>
    <row r="119" spans="1:39" ht="15" customHeight="1">
      <c r="A119" s="116"/>
      <c r="B119" s="132" t="s">
        <v>153</v>
      </c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5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</row>
    <row r="120" spans="1:39" ht="15" customHeight="1">
      <c r="A120" s="116"/>
      <c r="B120" s="132" t="s">
        <v>154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5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</row>
    <row r="121" spans="1:39" ht="15" customHeight="1">
      <c r="A121" s="116"/>
      <c r="B121" s="132" t="s">
        <v>155</v>
      </c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5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</row>
    <row r="122" spans="1:39" ht="15" customHeight="1">
      <c r="A122" s="116"/>
      <c r="B122" s="132" t="s">
        <v>156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5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</row>
    <row r="123" spans="1:39" ht="15" customHeight="1">
      <c r="A123" s="116"/>
      <c r="B123" s="132" t="s">
        <v>157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5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</row>
    <row r="124" spans="1:39" ht="25.5" customHeight="1">
      <c r="A124" s="1"/>
      <c r="B124" s="127" t="s">
        <v>158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5.25" customHeight="1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5.25" customHeight="1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5.25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5.25" customHeight="1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5.25" customHeight="1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5.25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5.25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5.25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5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5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5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5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5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5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5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5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15.75" customHeight="1">
      <c r="A145" s="4"/>
      <c r="B145" s="4"/>
      <c r="C145" s="4"/>
      <c r="D145" s="4"/>
      <c r="E145" s="4"/>
      <c r="F145" s="4"/>
      <c r="G145" s="13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15" customHeight="1">
      <c r="A146" s="4"/>
      <c r="B146" s="4"/>
      <c r="C146" s="4"/>
      <c r="D146" s="4"/>
      <c r="E146" s="4"/>
      <c r="F146" s="4"/>
      <c r="G146" s="13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30" customHeight="1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ht="30" customHeight="1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ht="30" customHeight="1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5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ht="30" customHeight="1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ht="30" customHeight="1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5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ht="30" customHeight="1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ht="30" customHeight="1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5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ht="30" customHeight="1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5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ht="30" customHeight="1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5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ht="30" customHeight="1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5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ht="30" customHeight="1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5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ht="30" customHeight="1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5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  <row r="1012" spans="1:39" ht="30" customHeight="1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5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</row>
  </sheetData>
  <sheetProtection algorithmName="SHA-512" hashValue="j9S0iGINSZFMkE18xxTYhx0ybebh+G93lT89x0xuv1AxJ9Bx5CqVhswZAxHIqDhYkY5+42ip4o4s4PGEHtKBfQ==" saltValue="gM5zU0vWGKQDiqt1glxQJQ==" spinCount="100000" sheet="1" objects="1" scenarios="1" autoFilter="0" pivotTables="0"/>
  <mergeCells count="327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N2:R4"/>
    <mergeCell ref="B3:D3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40:D40"/>
    <mergeCell ref="F40:J40"/>
    <mergeCell ref="K40:M40"/>
    <mergeCell ref="N40:P40"/>
    <mergeCell ref="Q40:R40"/>
    <mergeCell ref="U40:Y40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2:D42"/>
    <mergeCell ref="F42:J42"/>
    <mergeCell ref="K42:M42"/>
    <mergeCell ref="N42:P42"/>
    <mergeCell ref="Q42:R42"/>
    <mergeCell ref="U42:Y42"/>
    <mergeCell ref="C41:D41"/>
    <mergeCell ref="F41:J41"/>
    <mergeCell ref="K41:M41"/>
    <mergeCell ref="N41:P41"/>
    <mergeCell ref="Q41:R41"/>
    <mergeCell ref="U41:Y41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B89:R89"/>
    <mergeCell ref="B90:R91"/>
    <mergeCell ref="B97:R97"/>
    <mergeCell ref="B73:P73"/>
    <mergeCell ref="Q73:R73"/>
    <mergeCell ref="B75:R75"/>
    <mergeCell ref="B76:R76"/>
    <mergeCell ref="B77:R77"/>
    <mergeCell ref="B84:R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2023-10-26T16:56:43Z</dcterms:modified>
</cp:coreProperties>
</file>