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saude\SAÚDE ANO  2018\"/>
    </mc:Choice>
  </mc:AlternateContent>
  <bookViews>
    <workbookView xWindow="0" yWindow="0" windowWidth="19200" windowHeight="7190"/>
  </bookViews>
  <sheets>
    <sheet name=" OUT E NOV. 2018" sheetId="1" r:id="rId1"/>
    <sheet name="Plan2" sheetId="2" r:id="rId2"/>
    <sheet name="Plan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F114" i="1" l="1"/>
  <c r="F110" i="1"/>
  <c r="F112" i="1" s="1"/>
  <c r="G101" i="1"/>
  <c r="G63" i="1"/>
  <c r="E21" i="1"/>
  <c r="F113" i="1" s="1"/>
</calcChain>
</file>

<file path=xl/sharedStrings.xml><?xml version="1.0" encoding="utf-8"?>
<sst xmlns="http://schemas.openxmlformats.org/spreadsheetml/2006/main" count="244" uniqueCount="147">
  <si>
    <t>Demonstrativo das Receitas e Despesas do exercício 2018</t>
  </si>
  <si>
    <t>Órgão concessor:  Secretaria de  Saúde</t>
  </si>
  <si>
    <t>Termo de Colaboração nº 011/2017</t>
  </si>
  <si>
    <t>Aditamento: 067/2017</t>
  </si>
  <si>
    <t>Proc. Adm. nº 32688/942/2016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</si>
  <si>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</si>
  <si>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</si>
  <si>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</si>
  <si>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</si>
  <si>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</si>
  <si>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</si>
  <si>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</si>
  <si>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</si>
  <si>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</si>
  <si>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</si>
  <si>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 em 31/10/2018</t>
  </si>
  <si>
    <t>Transferencias de recursos próprio no dia 07 E 08/11/2018</t>
  </si>
  <si>
    <t>rendimento de aplicação financeira em: 31/10/2018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</si>
  <si>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</si>
  <si>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</si>
  <si>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</si>
  <si>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t>Beneficente, vem indicar, na forma abaixa detalhada a documentação comprovadora da aplicação dos recursos recebidos nos dias  09 e 30/11/2018, referente as</t>
  </si>
  <si>
    <t>as parcelas 10º e 11º/2018, correspondente aos meses de Outubro e Novembro/2018, da Secretaria Municipal de Saúde (Repasse através da Prefeitura Municipal de Guarujá),</t>
  </si>
  <si>
    <t xml:space="preserve">na importância total de R$ 113.513,38 (cento e treze mil e quinhentos e treze reais e trinta e oito centavos) e R$ 108.972,84 </t>
  </si>
  <si>
    <t xml:space="preserve"> (cento e oito mil e novecentos e setenta e dois reias e oitenta e quatro centavos) estes recursos </t>
  </si>
  <si>
    <t xml:space="preserve"> recebidos para a folha de pagamento parcial (holerites), encargos, materiais de consumo, serviços de terceiros, durante o ano exercício de 2018.</t>
  </si>
  <si>
    <t>Nº</t>
  </si>
  <si>
    <t>DATA</t>
  </si>
  <si>
    <t xml:space="preserve">CH-REMESSA </t>
  </si>
  <si>
    <t>NF/RECIBO</t>
  </si>
  <si>
    <t>NATUREZA DA DESPESA</t>
  </si>
  <si>
    <t>VALOR PAGO</t>
  </si>
  <si>
    <t>Holerite</t>
  </si>
  <si>
    <t>Assistente Social- Liliane Spicacci Rigonati- ref. Férias</t>
  </si>
  <si>
    <t>Boleto</t>
  </si>
  <si>
    <t>Contribuição Associativa- Sind. Inter. Dos Emp. Em Inst. Beneficientes- ref. 10/2018</t>
  </si>
  <si>
    <t>Encargos</t>
  </si>
  <si>
    <t>FGTS -ref. 10/2018</t>
  </si>
  <si>
    <t>Deb.Pgto Salário</t>
  </si>
  <si>
    <t>Ajudante Geral- João Paulo O. da Conceição- ref. 10/2018</t>
  </si>
  <si>
    <t>Aux. Administrativo-  Katiuscia Garcia O. de Lima- ref.10/2018</t>
  </si>
  <si>
    <t>Assist.RH- Rainara Evelin P.da Silva- ref. 10/2018</t>
  </si>
  <si>
    <t>Dentista-  Regina Maria G.V.de Abreu- ref. 10/2018</t>
  </si>
  <si>
    <t>Faxineira- Elita Evangelista de Oliveira- ref. 10/2018</t>
  </si>
  <si>
    <t>Faxineira- Maria das Graças P. da Silva- ref. 10/2018</t>
  </si>
  <si>
    <t>Faxineira- Marisa Zacarias dos S. Arruda-ref. 10/2018</t>
  </si>
  <si>
    <t>Fisioterapeuta- Daiana Ferreira Barros- ref. 10/2018</t>
  </si>
  <si>
    <t>Fisioterapeuta- Eliane Calumby de Souza-ref. 10/2018</t>
  </si>
  <si>
    <t>Fisioterapeuta- Ilma Menezes- ref. 10/2018</t>
  </si>
  <si>
    <t>Fisioterapeuta- Lilian Moreira Sanchez-ref. 10/2018</t>
  </si>
  <si>
    <t>Fisioterapeuta- Talita Souza de Carvalho- ref.  10/2018</t>
  </si>
  <si>
    <t>Fonoaudióloga- Adriana Martins dos S. Fernandes-ref. 10/2018</t>
  </si>
  <si>
    <t>Fonoaudióloga- Maria Luiza Daun Pereira-ref. 10/2018</t>
  </si>
  <si>
    <t>Médico Neurologista- Karen Baldin - ref. 10/2018</t>
  </si>
  <si>
    <t>Menor aprendiz - Aline Amaro de Matos Ferreira - ref. 10/2018</t>
  </si>
  <si>
    <t>Motorista- Marcos Ferreira de Lima- ref. 10/2018</t>
  </si>
  <si>
    <t>Porteiro - Cassio Aparecido da Silva - ref 10/2018</t>
  </si>
  <si>
    <t>Recepcionista- Ruth Correia Cinelli- ref. 10/2018</t>
  </si>
  <si>
    <t>Recepcionista- Sandra Elisete dos Santos- ref. 10/2018</t>
  </si>
  <si>
    <t>Secretária- Gardenha Batista Rodrigues da Silva-ref. 10/2018</t>
  </si>
  <si>
    <t>Secretária- Regiane Bergamim-ref. 10/2018</t>
  </si>
  <si>
    <t>Terapeuta Ocupacional- Katia Regina Feller- ref. 10/2018</t>
  </si>
  <si>
    <t>Terapeuta Ocupacional- Luyme Marinielo dos Santos- ref. 10/2018</t>
  </si>
  <si>
    <t>Terapeuta Ocupacional- Mª Lais Nunes L. de Araujo- ref. 10/2018</t>
  </si>
  <si>
    <t>Fonoaudióloga - Gilce Leite Martins Oliveira - ref 10/2018</t>
  </si>
  <si>
    <t>CH 001676</t>
  </si>
  <si>
    <t>Psicóloga- Adriana Martinho F. de Campos- ref. 10/2018</t>
  </si>
  <si>
    <t>CH 001678</t>
  </si>
  <si>
    <t>Tec.Manutenção- Paulo Henrique M.Gonçalves ref. 10/2018</t>
  </si>
  <si>
    <t>CH 001675</t>
  </si>
  <si>
    <t>NF 130</t>
  </si>
  <si>
    <t>JRR CLINICA - Serv.Med.de Ped.e Ort- Dr Rafael B de Rezende</t>
  </si>
  <si>
    <t>CH 001677</t>
  </si>
  <si>
    <t>Assistente Social- Liliane Spicacci Rigonati- ref. 10/2018</t>
  </si>
  <si>
    <t>CH 001679</t>
  </si>
  <si>
    <t>Recibo</t>
  </si>
  <si>
    <t>Médico Pediatra-Bayardo Furlani Braia- ref. 10/2018</t>
  </si>
  <si>
    <t>CH 001681</t>
  </si>
  <si>
    <t>Terapeuta Ocupacional- Gabriela Souza dos Santos- ref. 10/2018</t>
  </si>
  <si>
    <t>000000</t>
  </si>
  <si>
    <t>ISSQN- Imposto sobre serv. de qualquer natureza- ref. 10/2018</t>
  </si>
  <si>
    <t>INSS_ Cód.2305- ref. 10/2018</t>
  </si>
  <si>
    <t>IRRF- Cód.0561- ref. 10/2018</t>
  </si>
  <si>
    <t>PIS.Cód. 8301- ref. 10/2018</t>
  </si>
  <si>
    <t>IRRF.Cód. 0588- ref. 10/2018</t>
  </si>
  <si>
    <t>CH 001680</t>
  </si>
  <si>
    <t>Contadora- Claudia de Moura Vassão- ref. 10/2018</t>
  </si>
  <si>
    <t>011113</t>
  </si>
  <si>
    <t>Motorista- Marcos Ferreira de Lima- ref. Adiantamento de salário</t>
  </si>
  <si>
    <t>Darf- cod 5952 - ret 4,66%- NF 130 - JRR CLINICA -Dr Rafael B. de Rezende</t>
  </si>
  <si>
    <t>Darf- cod 1708 - irpj 1,5%- NF 130 - JRR CLINICA -Dr Rafael B. de Rezende</t>
  </si>
  <si>
    <t>011114</t>
  </si>
  <si>
    <t>Ajudante Geral- João Paulo O. da Conceição- ref. 1ºparc 13ºsalario</t>
  </si>
  <si>
    <t>Dentista-  Regina Maria G.V.de Abreu- ref. 1ºparc 13ºsalario</t>
  </si>
  <si>
    <t>Faxineira- Elita Evangelista de Oliveira- ref. 1ºparc 13ºsalario</t>
  </si>
  <si>
    <t>Faxineira- Maria das Graças P. da Silva- ref. 1ºparc 13ºsalario</t>
  </si>
  <si>
    <t>Faxineira- Marisa Zacarias dos S. Arruda-ref. 1ºparc 13ºsalario</t>
  </si>
  <si>
    <t>Fisioterapeuta- Daiana Ferreira Barros- ref. 1ºparc 13ºsalario</t>
  </si>
  <si>
    <t>Fisioterapeuta- Eliane Calumby de Souza-ref. 1ºparc 13ºsalario</t>
  </si>
  <si>
    <t>Fisioterapeuta- Lilian Moreira Sanchez-ref. 1ºparc 13ºsalario</t>
  </si>
  <si>
    <t>Fisioterapeuta- Melissa Borges de Moraes-ref. 1ºparc 13ºsalario</t>
  </si>
  <si>
    <t>Fisioterapeuta- Talita Souza de Carvalho- ref. 1ºparc 13ºsalario</t>
  </si>
  <si>
    <t>Fonoaudióloga- Adriana Martins dos S. Fernandes-ref. 1ºparc 13ºsalario</t>
  </si>
  <si>
    <t>Fonoaudióloga- Maria Luiza Daun Pereira-ref. 1ºparc 13ºsalario</t>
  </si>
  <si>
    <t>Médico Neurologista- Karen Baldin - ref. 1ºparc 13ºsalario</t>
  </si>
  <si>
    <t>Menor aprendiz - Aline Amaro de Matos Ferreira - ref. 1ºparc 13ºsalario</t>
  </si>
  <si>
    <t>Porteiro - Cassio Aparecido da Silva - ref 1ºparc 13ºsalario</t>
  </si>
  <si>
    <t>Recepcionista- Ruth Correia Cinelli- ref. 1ºparc 13ºsalario</t>
  </si>
  <si>
    <t>Recepcionista- Sandra Elisete dos Santos- ref. 1ºparc 13ºsalario</t>
  </si>
  <si>
    <t>Secretária- Gardenha Batista Rodrigues da Silva-ref. 1ºparc 13ºsalario</t>
  </si>
  <si>
    <t>Secretária- Regiane Bergamim-ref. 1ºparc 13ºsalario</t>
  </si>
  <si>
    <t>Terapeuta Ocupacional- Katia Regina Feller- ref. 1ºparc 13ºsalario</t>
  </si>
  <si>
    <t>Terapeuta Ocupacional- Luyme Marinielo dos Santos- ref. 1ºparc 13ºsalario</t>
  </si>
  <si>
    <t>Terapeuta Ocupacional- Mª Lais Nunes L. de Araujo- ref. 1ºparc 13ºsalario</t>
  </si>
  <si>
    <t>CH 001686</t>
  </si>
  <si>
    <t>Tec.Manutenção- Paulo Henrique M.Gonçalves ref. 1ºparc 13ºsalario</t>
  </si>
  <si>
    <t>CH 001684</t>
  </si>
  <si>
    <t>Fonoaudióloga - Gilce Leite Martins Oliveira - ref 1ºparc 13ºsalario</t>
  </si>
  <si>
    <t>CH 001683</t>
  </si>
  <si>
    <t>Psicóloga- Adriana Martinho F. de Campos- ref. 1º parc 13ºsalario</t>
  </si>
  <si>
    <t>CH 001685</t>
  </si>
  <si>
    <t>Assistente Social- Liliane Spicacci Rigonati- ref. 1ºparc 13ºsalario</t>
  </si>
  <si>
    <t>NF 624242</t>
  </si>
  <si>
    <t>Sodexo Pass do Brasil Serviços e Comercio S.A</t>
  </si>
  <si>
    <t>NF 69026</t>
  </si>
  <si>
    <t>Translitoral Transp. Tur. E Partc. LTDA</t>
  </si>
  <si>
    <t>NF 42361</t>
  </si>
  <si>
    <t>Viação Piracicabana LTDA</t>
  </si>
  <si>
    <t>011128</t>
  </si>
  <si>
    <t>Aux. Administrativo-  Katiuscia Garcia O. de Lima- ref. Adiantamento de salário</t>
  </si>
  <si>
    <t>TOTAL DAS DESPESAS</t>
  </si>
  <si>
    <t>Despesas Bancárias ref. ao perído de 01/11/2018 a  30/11/2018</t>
  </si>
  <si>
    <t>Total da Despesa Comprovada:</t>
  </si>
  <si>
    <t>Valor da parcela recebida:</t>
  </si>
  <si>
    <t>Saldo (anterior + atual):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</si>
  <si>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</si>
  <si>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</si>
  <si>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</si>
  <si>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17/12/2018</t>
  </si>
  <si>
    <t xml:space="preserve">Reginaldo Gonçalves Pacheco    </t>
  </si>
  <si>
    <t xml:space="preserve">Osmar Roberto Fernandes                                        Altair Rodrigues de Souza </t>
  </si>
  <si>
    <t xml:space="preserve">Presidente                                      </t>
  </si>
  <si>
    <t>Membro do Conselho Fiscal                                       Membro do Conselho Fiscal</t>
  </si>
  <si>
    <t xml:space="preserve">CPF 133.714.228-01                            </t>
  </si>
  <si>
    <t>CPF  025.557.538-69                                                       CPF 101.041.578-60</t>
  </si>
  <si>
    <t xml:space="preserve">RG 20236125                      </t>
  </si>
  <si>
    <t>RG 12.604.369-3                                                               RG 19.761.045-6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</si>
</sst>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000000"/>
    <numFmt numFmtId="166" formatCode="_(&quot;R$ &quot;* #,##0.00_);_(&quot;R$ &quot;* \(#,##0.00\);_(&quot;R$ 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44" fontId="8" fillId="0" borderId="5" xfId="1" applyFont="1" applyBorder="1" applyAlignment="1">
      <alignment horizontal="right"/>
    </xf>
    <xf numFmtId="44" fontId="8" fillId="0" borderId="1" xfId="1" applyFont="1" applyBorder="1" applyAlignment="1">
      <alignment horizontal="right"/>
    </xf>
    <xf numFmtId="44" fontId="6" fillId="0" borderId="1" xfId="1" applyFont="1" applyBorder="1" applyAlignment="1">
      <alignment horizontal="center"/>
    </xf>
    <xf numFmtId="44" fontId="10" fillId="0" borderId="1" xfId="1" applyFont="1" applyBorder="1"/>
    <xf numFmtId="17" fontId="6" fillId="0" borderId="0" xfId="0" applyNumberFormat="1" applyFont="1" applyBorder="1" applyAlignment="1">
      <alignment horizontal="center"/>
    </xf>
    <xf numFmtId="44" fontId="6" fillId="0" borderId="0" xfId="1" applyFont="1" applyBorder="1"/>
    <xf numFmtId="4" fontId="6" fillId="0" borderId="0" xfId="0" applyNumberFormat="1" applyFont="1" applyBorder="1"/>
    <xf numFmtId="0" fontId="11" fillId="0" borderId="0" xfId="0" applyFont="1"/>
    <xf numFmtId="164" fontId="11" fillId="0" borderId="0" xfId="0" applyNumberFormat="1" applyFont="1"/>
    <xf numFmtId="0" fontId="12" fillId="0" borderId="0" xfId="0" applyFont="1"/>
    <xf numFmtId="165" fontId="12" fillId="0" borderId="0" xfId="0" applyNumberFormat="1" applyFont="1"/>
    <xf numFmtId="0" fontId="13" fillId="0" borderId="0" xfId="0" applyFont="1"/>
    <xf numFmtId="0" fontId="14" fillId="0" borderId="0" xfId="0" applyFont="1"/>
    <xf numFmtId="0" fontId="9" fillId="0" borderId="0" xfId="0" applyFont="1"/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4" fontId="0" fillId="0" borderId="0" xfId="0" applyNumberFormat="1"/>
    <xf numFmtId="0" fontId="15" fillId="0" borderId="9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4" fillId="0" borderId="10" xfId="0" applyFont="1" applyBorder="1" applyAlignment="1">
      <alignment horizontal="left"/>
    </xf>
    <xf numFmtId="44" fontId="4" fillId="0" borderId="11" xfId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4" fontId="4" fillId="0" borderId="12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44" fontId="4" fillId="0" borderId="5" xfId="1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14" fontId="15" fillId="4" borderId="6" xfId="0" applyNumberFormat="1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16" fillId="4" borderId="7" xfId="0" applyFont="1" applyFill="1" applyBorder="1"/>
    <xf numFmtId="44" fontId="15" fillId="4" borderId="8" xfId="1" applyFont="1" applyFill="1" applyBorder="1" applyAlignment="1">
      <alignment horizontal="center"/>
    </xf>
    <xf numFmtId="14" fontId="15" fillId="4" borderId="14" xfId="0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6" fillId="4" borderId="1" xfId="0" applyFont="1" applyFill="1" applyBorder="1"/>
    <xf numFmtId="44" fontId="15" fillId="4" borderId="11" xfId="1" applyFont="1" applyFill="1" applyBorder="1" applyAlignment="1">
      <alignment horizontal="center"/>
    </xf>
    <xf numFmtId="0" fontId="17" fillId="4" borderId="1" xfId="0" applyFont="1" applyFill="1" applyBorder="1"/>
    <xf numFmtId="4" fontId="0" fillId="0" borderId="0" xfId="0" applyNumberFormat="1" applyFill="1"/>
    <xf numFmtId="14" fontId="15" fillId="4" borderId="15" xfId="0" applyNumberFormat="1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/>
    </xf>
    <xf numFmtId="0" fontId="16" fillId="4" borderId="16" xfId="0" applyFont="1" applyFill="1" applyBorder="1"/>
    <xf numFmtId="44" fontId="15" fillId="4" borderId="17" xfId="1" applyFont="1" applyFill="1" applyBorder="1" applyAlignment="1">
      <alignment horizontal="center"/>
    </xf>
    <xf numFmtId="44" fontId="18" fillId="4" borderId="18" xfId="0" applyNumberFormat="1" applyFont="1" applyFill="1" applyBorder="1"/>
    <xf numFmtId="0" fontId="15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9" fillId="3" borderId="10" xfId="0" applyFont="1" applyFill="1" applyBorder="1"/>
    <xf numFmtId="44" fontId="4" fillId="3" borderId="19" xfId="1" applyFont="1" applyFill="1" applyBorder="1" applyAlignment="1">
      <alignment horizontal="center"/>
    </xf>
    <xf numFmtId="44" fontId="18" fillId="3" borderId="0" xfId="0" applyNumberFormat="1" applyFont="1" applyFill="1" applyBorder="1"/>
    <xf numFmtId="44" fontId="4" fillId="0" borderId="19" xfId="1" applyFont="1" applyBorder="1" applyAlignment="1">
      <alignment horizontal="left"/>
    </xf>
    <xf numFmtId="44" fontId="4" fillId="0" borderId="11" xfId="1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4" fontId="4" fillId="0" borderId="5" xfId="1" applyFont="1" applyBorder="1" applyAlignment="1">
      <alignment horizontal="left"/>
    </xf>
    <xf numFmtId="49" fontId="15" fillId="4" borderId="7" xfId="0" applyNumberFormat="1" applyFont="1" applyFill="1" applyBorder="1" applyAlignment="1">
      <alignment horizontal="center"/>
    </xf>
    <xf numFmtId="44" fontId="15" fillId="4" borderId="8" xfId="1" applyFont="1" applyFill="1" applyBorder="1" applyAlignment="1">
      <alignment horizontal="left"/>
    </xf>
    <xf numFmtId="49" fontId="15" fillId="4" borderId="1" xfId="0" applyNumberFormat="1" applyFont="1" applyFill="1" applyBorder="1" applyAlignment="1">
      <alignment horizontal="center"/>
    </xf>
    <xf numFmtId="44" fontId="15" fillId="4" borderId="11" xfId="1" applyFont="1" applyFill="1" applyBorder="1" applyAlignment="1">
      <alignment horizontal="left"/>
    </xf>
    <xf numFmtId="49" fontId="15" fillId="4" borderId="16" xfId="0" applyNumberFormat="1" applyFont="1" applyFill="1" applyBorder="1" applyAlignment="1">
      <alignment horizontal="center"/>
    </xf>
    <xf numFmtId="44" fontId="15" fillId="4" borderId="17" xfId="1" applyFont="1" applyFill="1" applyBorder="1" applyAlignment="1">
      <alignment horizontal="left"/>
    </xf>
    <xf numFmtId="44" fontId="16" fillId="4" borderId="18" xfId="0" applyNumberFormat="1" applyFont="1" applyFill="1" applyBorder="1"/>
    <xf numFmtId="0" fontId="15" fillId="0" borderId="20" xfId="0" applyFont="1" applyBorder="1" applyAlignment="1">
      <alignment horizontal="center"/>
    </xf>
    <xf numFmtId="14" fontId="4" fillId="0" borderId="21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44" fontId="4" fillId="0" borderId="17" xfId="1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6" fillId="5" borderId="2" xfId="0" applyFont="1" applyFill="1" applyBorder="1"/>
    <xf numFmtId="0" fontId="6" fillId="5" borderId="3" xfId="0" applyFont="1" applyFill="1" applyBorder="1"/>
    <xf numFmtId="0" fontId="9" fillId="5" borderId="3" xfId="0" applyFont="1" applyFill="1" applyBorder="1"/>
    <xf numFmtId="44" fontId="8" fillId="5" borderId="11" xfId="1" applyFont="1" applyFill="1" applyBorder="1" applyAlignment="1">
      <alignment horizontal="right"/>
    </xf>
    <xf numFmtId="166" fontId="1" fillId="0" borderId="0" xfId="2" applyFont="1"/>
    <xf numFmtId="0" fontId="0" fillId="0" borderId="22" xfId="0" applyFont="1" applyBorder="1"/>
    <xf numFmtId="0" fontId="6" fillId="3" borderId="2" xfId="0" applyFont="1" applyFill="1" applyBorder="1"/>
    <xf numFmtId="0" fontId="6" fillId="3" borderId="3" xfId="0" applyFont="1" applyFill="1" applyBorder="1"/>
    <xf numFmtId="44" fontId="6" fillId="3" borderId="11" xfId="1" applyFont="1" applyFill="1" applyBorder="1" applyAlignment="1">
      <alignment horizontal="right"/>
    </xf>
    <xf numFmtId="44" fontId="8" fillId="2" borderId="11" xfId="1" applyFont="1" applyFill="1" applyBorder="1" applyAlignment="1">
      <alignment horizontal="right"/>
    </xf>
    <xf numFmtId="44" fontId="6" fillId="0" borderId="11" xfId="1" applyFont="1" applyBorder="1" applyAlignment="1">
      <alignment horizontal="right"/>
    </xf>
    <xf numFmtId="44" fontId="0" fillId="0" borderId="0" xfId="1" applyFont="1"/>
    <xf numFmtId="0" fontId="0" fillId="0" borderId="23" xfId="0" applyFont="1" applyBorder="1"/>
    <xf numFmtId="44" fontId="8" fillId="0" borderId="17" xfId="1" applyFont="1" applyBorder="1" applyAlignment="1">
      <alignment horizontal="right"/>
    </xf>
    <xf numFmtId="0" fontId="0" fillId="0" borderId="0" xfId="0" applyFont="1"/>
    <xf numFmtId="0" fontId="8" fillId="0" borderId="0" xfId="0" applyFont="1" applyBorder="1" applyAlignment="1">
      <alignment horizontal="left"/>
    </xf>
    <xf numFmtId="44" fontId="8" fillId="0" borderId="24" xfId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44" fontId="8" fillId="0" borderId="0" xfId="1" applyFont="1" applyBorder="1" applyAlignment="1">
      <alignment horizontal="right"/>
    </xf>
    <xf numFmtId="0" fontId="0" fillId="0" borderId="0" xfId="0" applyFont="1" applyBorder="1"/>
    <xf numFmtId="44" fontId="0" fillId="0" borderId="0" xfId="0" applyNumberFormat="1"/>
    <xf numFmtId="4" fontId="9" fillId="0" borderId="0" xfId="0" applyNumberFormat="1" applyFont="1" applyBorder="1" applyAlignment="1">
      <alignment horizontal="right"/>
    </xf>
    <xf numFmtId="0" fontId="9" fillId="0" borderId="0" xfId="0" applyFont="1" applyBorder="1"/>
    <xf numFmtId="4" fontId="6" fillId="0" borderId="0" xfId="0" applyNumberFormat="1" applyFont="1"/>
    <xf numFmtId="43" fontId="0" fillId="0" borderId="0" xfId="0" applyNumberFormat="1"/>
    <xf numFmtId="0" fontId="19" fillId="0" borderId="0" xfId="0" applyFont="1"/>
    <xf numFmtId="0" fontId="20" fillId="0" borderId="0" xfId="0" applyFont="1"/>
    <xf numFmtId="0" fontId="8" fillId="0" borderId="16" xfId="0" applyFont="1" applyBorder="1" applyAlignment="1">
      <alignment horizontal="left"/>
    </xf>
    <xf numFmtId="17" fontId="9" fillId="0" borderId="2" xfId="0" applyNumberFormat="1" applyFont="1" applyBorder="1" applyAlignment="1">
      <alignment horizontal="center"/>
    </xf>
    <xf numFmtId="17" fontId="9" fillId="0" borderId="3" xfId="0" applyNumberFormat="1" applyFont="1" applyBorder="1" applyAlignment="1">
      <alignment horizontal="center"/>
    </xf>
    <xf numFmtId="17" fontId="9" fillId="0" borderId="4" xfId="0" applyNumberFormat="1" applyFont="1" applyBorder="1" applyAlignment="1">
      <alignment horizontal="center"/>
    </xf>
    <xf numFmtId="17" fontId="4" fillId="0" borderId="2" xfId="0" applyNumberFormat="1" applyFont="1" applyBorder="1" applyAlignment="1">
      <alignment horizontal="left"/>
    </xf>
    <xf numFmtId="17" fontId="4" fillId="0" borderId="3" xfId="0" applyNumberFormat="1" applyFont="1" applyBorder="1" applyAlignment="1">
      <alignment horizontal="left"/>
    </xf>
    <xf numFmtId="17" fontId="4" fillId="0" borderId="4" xfId="0" applyNumberFormat="1" applyFont="1" applyBorder="1" applyAlignment="1">
      <alignment horizontal="left"/>
    </xf>
    <xf numFmtId="17" fontId="9" fillId="0" borderId="2" xfId="0" applyNumberFormat="1" applyFont="1" applyBorder="1" applyAlignment="1">
      <alignment horizontal="center" vertical="center" wrapText="1"/>
    </xf>
    <xf numFmtId="17" fontId="9" fillId="0" borderId="3" xfId="0" applyNumberFormat="1" applyFont="1" applyBorder="1" applyAlignment="1">
      <alignment horizontal="center" vertical="center" wrapText="1"/>
    </xf>
    <xf numFmtId="17" fontId="9" fillId="0" borderId="4" xfId="0" applyNumberFormat="1" applyFont="1" applyBorder="1" applyAlignment="1">
      <alignment horizontal="center" vertical="center" wrapText="1"/>
    </xf>
    <xf numFmtId="17" fontId="10" fillId="0" borderId="2" xfId="0" applyNumberFormat="1" applyFont="1" applyBorder="1" applyAlignment="1">
      <alignment horizontal="center"/>
    </xf>
    <xf numFmtId="17" fontId="10" fillId="0" borderId="3" xfId="0" applyNumberFormat="1" applyFont="1" applyBorder="1" applyAlignment="1">
      <alignment horizontal="center"/>
    </xf>
    <xf numFmtId="17" fontId="10" fillId="0" borderId="4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6" fillId="0" borderId="1" xfId="0" applyFont="1" applyBorder="1" applyAlignment="1">
      <alignment horizontal="left"/>
    </xf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RPI-%20ATAS%20-%20RAINARA/presta&#231;&#227;o%20de%20contas%20sa&#250;de/PRESTA&#199;&#195;O%20DE%20CONTAS%202018-%20SAU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18"/>
      <sheetName val="FEVEREIRO 2018"/>
      <sheetName val="MARÇO 2018"/>
      <sheetName val="ABRIL 2018"/>
      <sheetName val="MAIO 2018"/>
      <sheetName val="JUNHO 2018"/>
      <sheetName val="JULHO 2018"/>
      <sheetName val="AGOSTO 2018"/>
      <sheetName val="SETEMBRO 2018"/>
      <sheetName val="OUT-NOV 2018"/>
      <sheetName val="DEZEMBRO 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2">
          <cell r="F112">
            <v>135855.51999999999</v>
          </cell>
        </row>
        <row r="113">
          <cell r="F113">
            <v>309353.21999999997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3"/>
  <sheetViews>
    <sheetView tabSelected="1" topLeftCell="A106" workbookViewId="0">
      <selection activeCell="E73" sqref="E73"/>
    </sheetView>
  </sheetViews>
  <sheetFormatPr defaultColWidth="9.1796875" defaultRowHeight="14.5" x14ac:dyDescent="0.35"/>
  <cols>
    <col min="1" max="1" width="4.54296875" customWidth="1"/>
    <col min="2" max="2" width="17" customWidth="1"/>
    <col min="3" max="3" width="11.54296875" customWidth="1"/>
    <col min="4" max="4" width="17" customWidth="1"/>
    <col min="5" max="5" width="72.1796875" customWidth="1"/>
    <col min="6" max="6" width="17" customWidth="1"/>
    <col min="7" max="7" width="16.453125" bestFit="1" customWidth="1"/>
    <col min="8" max="9" width="13.453125" bestFit="1" customWidth="1"/>
    <col min="10" max="10" width="12.1796875" bestFit="1" customWidth="1"/>
    <col min="11" max="11" width="13.26953125" bestFit="1" customWidth="1"/>
  </cols>
  <sheetData>
    <row r="1" spans="2:8" ht="18" x14ac:dyDescent="0.35">
      <c r="B1" s="1" t="s">
        <v>0</v>
      </c>
      <c r="C1" s="2"/>
      <c r="D1" s="2"/>
      <c r="E1" s="2"/>
      <c r="F1" s="3"/>
      <c r="G1" s="4"/>
      <c r="H1" s="5"/>
    </row>
    <row r="2" spans="2:8" ht="18" x14ac:dyDescent="0.35">
      <c r="B2" s="1"/>
      <c r="C2" s="2"/>
      <c r="D2" s="2"/>
      <c r="E2" s="2"/>
      <c r="F2" s="3"/>
      <c r="G2" s="4"/>
      <c r="H2" s="5"/>
    </row>
    <row r="3" spans="2:8" ht="18" x14ac:dyDescent="0.35">
      <c r="B3" s="3"/>
      <c r="C3" s="3"/>
      <c r="D3" s="3"/>
      <c r="E3" s="3"/>
      <c r="F3" s="3"/>
      <c r="G3" s="6"/>
      <c r="H3" s="7"/>
    </row>
    <row r="4" spans="2:8" ht="18" x14ac:dyDescent="0.35">
      <c r="B4" s="8" t="s">
        <v>1</v>
      </c>
      <c r="C4" s="8"/>
      <c r="D4" s="8"/>
      <c r="E4" s="8"/>
      <c r="F4" s="3"/>
      <c r="G4" s="6"/>
      <c r="H4" s="7"/>
    </row>
    <row r="5" spans="2:8" x14ac:dyDescent="0.35">
      <c r="B5" s="8" t="s">
        <v>2</v>
      </c>
      <c r="C5" s="8"/>
      <c r="D5" s="8"/>
      <c r="E5" s="8" t="s">
        <v>3</v>
      </c>
      <c r="F5" s="3"/>
      <c r="G5" s="3"/>
      <c r="H5" s="9"/>
    </row>
    <row r="6" spans="2:8" x14ac:dyDescent="0.35">
      <c r="B6" s="8" t="s">
        <v>4</v>
      </c>
      <c r="C6" s="8"/>
      <c r="D6" s="8"/>
      <c r="E6" s="8"/>
      <c r="F6" s="3"/>
      <c r="G6" s="3"/>
      <c r="H6" s="9"/>
    </row>
    <row r="7" spans="2:8" x14ac:dyDescent="0.35">
      <c r="B7" s="8" t="s">
        <v>5</v>
      </c>
      <c r="C7" s="8"/>
      <c r="D7" s="8"/>
      <c r="E7" s="8"/>
      <c r="F7" s="3"/>
      <c r="G7" s="3"/>
      <c r="H7" s="9"/>
    </row>
    <row r="8" spans="2:8" x14ac:dyDescent="0.35">
      <c r="B8" s="8" t="s">
        <v>6</v>
      </c>
      <c r="C8" s="8"/>
      <c r="D8" s="8"/>
      <c r="E8" s="8"/>
      <c r="F8" s="3"/>
      <c r="G8" s="3"/>
      <c r="H8" s="9"/>
    </row>
    <row r="9" spans="2:8" x14ac:dyDescent="0.35">
      <c r="B9" s="8" t="s">
        <v>7</v>
      </c>
      <c r="C9" s="8"/>
      <c r="D9" s="8"/>
      <c r="E9" s="8"/>
      <c r="F9" s="3"/>
      <c r="G9" s="3"/>
      <c r="H9" s="9"/>
    </row>
    <row r="10" spans="2:8" x14ac:dyDescent="0.35">
      <c r="B10" s="8" t="s">
        <v>8</v>
      </c>
      <c r="C10" s="8"/>
      <c r="D10" s="8"/>
      <c r="E10" s="8"/>
      <c r="F10" s="3"/>
      <c r="G10" s="3"/>
      <c r="H10" s="9"/>
    </row>
    <row r="11" spans="2:8" x14ac:dyDescent="0.35">
      <c r="B11" s="8" t="s">
        <v>9</v>
      </c>
      <c r="C11" s="8"/>
      <c r="D11" s="8"/>
      <c r="E11" s="8"/>
      <c r="F11" s="3"/>
      <c r="G11" s="3"/>
      <c r="H11" s="9"/>
    </row>
    <row r="12" spans="2:8" x14ac:dyDescent="0.35">
      <c r="B12" s="8"/>
      <c r="C12" s="8"/>
      <c r="D12" s="8"/>
      <c r="E12" s="8"/>
      <c r="F12" s="3"/>
      <c r="G12" s="3"/>
      <c r="H12" s="9"/>
    </row>
    <row r="13" spans="2:8" x14ac:dyDescent="0.35">
      <c r="B13" s="8"/>
      <c r="C13" s="8"/>
      <c r="D13" s="8"/>
      <c r="E13" s="8"/>
      <c r="F13" s="3"/>
      <c r="G13" s="3"/>
      <c r="H13" s="9"/>
    </row>
    <row r="14" spans="2:8" x14ac:dyDescent="0.35">
      <c r="B14" s="8" t="s">
        <v>10</v>
      </c>
      <c r="C14" s="8"/>
      <c r="D14" s="8"/>
      <c r="E14" s="8"/>
      <c r="F14" s="3"/>
      <c r="G14" s="3"/>
    </row>
    <row r="15" spans="2:8" x14ac:dyDescent="0.35">
      <c r="B15" s="10" t="s">
        <v>11</v>
      </c>
      <c r="C15" s="10" t="s">
        <v>12</v>
      </c>
      <c r="D15" s="10" t="s">
        <v>13</v>
      </c>
      <c r="E15" s="10" t="s">
        <v>14</v>
      </c>
      <c r="F15" s="3"/>
      <c r="G15" s="3"/>
    </row>
    <row r="16" spans="2:8" x14ac:dyDescent="0.35">
      <c r="B16" s="11">
        <v>43374</v>
      </c>
      <c r="C16" s="12">
        <v>9</v>
      </c>
      <c r="D16" s="12">
        <v>11</v>
      </c>
      <c r="E16" s="13">
        <v>113513.38</v>
      </c>
      <c r="F16" s="3"/>
      <c r="G16" s="3"/>
    </row>
    <row r="17" spans="2:7" x14ac:dyDescent="0.35">
      <c r="B17" s="11">
        <v>43434</v>
      </c>
      <c r="C17" s="12">
        <v>30</v>
      </c>
      <c r="D17" s="12">
        <v>11</v>
      </c>
      <c r="E17" s="13">
        <v>108972.84</v>
      </c>
      <c r="F17" s="3"/>
      <c r="G17" s="3"/>
    </row>
    <row r="18" spans="2:7" x14ac:dyDescent="0.35">
      <c r="B18" s="114" t="s">
        <v>15</v>
      </c>
      <c r="C18" s="115"/>
      <c r="D18" s="116"/>
      <c r="E18" s="14">
        <v>46867</v>
      </c>
      <c r="F18" s="3"/>
      <c r="G18" s="3"/>
    </row>
    <row r="19" spans="2:7" x14ac:dyDescent="0.35">
      <c r="B19" s="117" t="s">
        <v>16</v>
      </c>
      <c r="C19" s="118"/>
      <c r="D19" s="119"/>
      <c r="E19" s="15">
        <v>40000</v>
      </c>
      <c r="F19" s="3"/>
      <c r="G19" s="3"/>
    </row>
    <row r="20" spans="2:7" x14ac:dyDescent="0.35">
      <c r="B20" s="120" t="s">
        <v>17</v>
      </c>
      <c r="C20" s="121"/>
      <c r="D20" s="122"/>
      <c r="E20" s="16">
        <v>0</v>
      </c>
      <c r="F20" s="3"/>
      <c r="G20" s="3"/>
    </row>
    <row r="21" spans="2:7" ht="15.5" x14ac:dyDescent="0.35">
      <c r="B21" s="123" t="s">
        <v>18</v>
      </c>
      <c r="C21" s="124"/>
      <c r="D21" s="125"/>
      <c r="E21" s="17">
        <f>SUM(E16:E20)</f>
        <v>309353.21999999997</v>
      </c>
      <c r="F21" s="3"/>
      <c r="G21" s="3"/>
    </row>
    <row r="22" spans="2:7" x14ac:dyDescent="0.35">
      <c r="B22" s="18"/>
      <c r="C22" s="18"/>
      <c r="D22" s="18"/>
      <c r="E22" s="19"/>
      <c r="F22" s="3"/>
      <c r="G22" s="3"/>
    </row>
    <row r="23" spans="2:7" x14ac:dyDescent="0.35">
      <c r="B23" s="18"/>
      <c r="C23" s="18"/>
      <c r="D23" s="18"/>
      <c r="E23" s="20"/>
      <c r="F23" s="3"/>
      <c r="G23" s="3"/>
    </row>
    <row r="24" spans="2:7" x14ac:dyDescent="0.35">
      <c r="B24" s="21" t="s">
        <v>19</v>
      </c>
      <c r="C24" s="21"/>
      <c r="D24" s="21"/>
      <c r="E24" s="22"/>
      <c r="F24" s="21"/>
      <c r="G24" s="23"/>
    </row>
    <row r="25" spans="2:7" x14ac:dyDescent="0.35">
      <c r="B25" s="21" t="s">
        <v>20</v>
      </c>
      <c r="C25" s="21"/>
      <c r="D25" s="21"/>
      <c r="E25" s="21"/>
      <c r="F25" s="21"/>
      <c r="G25" s="24"/>
    </row>
    <row r="26" spans="2:7" x14ac:dyDescent="0.35">
      <c r="B26" s="21" t="s">
        <v>21</v>
      </c>
      <c r="C26" s="21"/>
      <c r="D26" s="21"/>
      <c r="E26" s="21"/>
      <c r="F26" s="21"/>
      <c r="G26" s="23"/>
    </row>
    <row r="27" spans="2:7" x14ac:dyDescent="0.35">
      <c r="B27" s="21" t="s">
        <v>22</v>
      </c>
      <c r="C27" s="21"/>
      <c r="D27" s="21"/>
      <c r="E27" s="21"/>
      <c r="F27" s="21"/>
      <c r="G27" s="23"/>
    </row>
    <row r="28" spans="2:7" x14ac:dyDescent="0.35">
      <c r="B28" s="21" t="s">
        <v>23</v>
      </c>
      <c r="C28" s="21"/>
      <c r="D28" s="21"/>
      <c r="E28" s="21"/>
      <c r="F28" s="21"/>
      <c r="G28" s="23"/>
    </row>
    <row r="29" spans="2:7" x14ac:dyDescent="0.35">
      <c r="B29" s="21" t="s">
        <v>24</v>
      </c>
      <c r="C29" s="21"/>
      <c r="D29" s="21"/>
      <c r="E29" s="21"/>
      <c r="F29" s="21"/>
      <c r="G29" s="23"/>
    </row>
    <row r="30" spans="2:7" x14ac:dyDescent="0.35">
      <c r="B30" s="21" t="s">
        <v>25</v>
      </c>
      <c r="C30" s="21"/>
      <c r="D30" s="21"/>
      <c r="E30" s="21"/>
      <c r="F30" s="21"/>
      <c r="G30" s="23"/>
    </row>
    <row r="31" spans="2:7" x14ac:dyDescent="0.35">
      <c r="B31" s="25"/>
      <c r="C31" s="25"/>
      <c r="D31" s="25"/>
      <c r="E31" s="25"/>
      <c r="F31" s="25"/>
      <c r="G31" s="26"/>
    </row>
    <row r="32" spans="2:7" x14ac:dyDescent="0.35">
      <c r="B32" s="27"/>
      <c r="C32" s="3"/>
      <c r="D32" s="3"/>
      <c r="E32" s="3"/>
      <c r="F32" s="3"/>
      <c r="G32" s="3"/>
    </row>
    <row r="33" spans="1:10" ht="15" thickBot="1" x14ac:dyDescent="0.4">
      <c r="B33" s="3"/>
      <c r="C33" s="3"/>
      <c r="D33" s="3"/>
      <c r="E33" s="3"/>
      <c r="F33" s="3"/>
      <c r="G33" s="3"/>
    </row>
    <row r="34" spans="1:10" x14ac:dyDescent="0.35">
      <c r="A34" s="28" t="s">
        <v>26</v>
      </c>
      <c r="B34" s="29" t="s">
        <v>27</v>
      </c>
      <c r="C34" s="29" t="s">
        <v>28</v>
      </c>
      <c r="D34" s="29" t="s">
        <v>29</v>
      </c>
      <c r="E34" s="29" t="s">
        <v>30</v>
      </c>
      <c r="F34" s="30" t="s">
        <v>31</v>
      </c>
      <c r="G34" s="3"/>
      <c r="J34" s="31"/>
    </row>
    <row r="35" spans="1:10" x14ac:dyDescent="0.35">
      <c r="A35" s="32">
        <v>1</v>
      </c>
      <c r="B35" s="33">
        <v>43409</v>
      </c>
      <c r="C35" s="34"/>
      <c r="D35" s="35" t="s">
        <v>32</v>
      </c>
      <c r="E35" s="36" t="s">
        <v>33</v>
      </c>
      <c r="F35" s="37">
        <v>5950.86</v>
      </c>
      <c r="G35" s="3"/>
      <c r="J35" s="31"/>
    </row>
    <row r="36" spans="1:10" x14ac:dyDescent="0.35">
      <c r="A36" s="32">
        <v>2</v>
      </c>
      <c r="B36" s="33">
        <v>43411</v>
      </c>
      <c r="C36" s="34"/>
      <c r="D36" s="38" t="s">
        <v>34</v>
      </c>
      <c r="E36" s="36" t="s">
        <v>35</v>
      </c>
      <c r="F36" s="37">
        <v>80</v>
      </c>
      <c r="G36" s="3"/>
      <c r="J36" s="31"/>
    </row>
    <row r="37" spans="1:10" x14ac:dyDescent="0.35">
      <c r="A37" s="32">
        <v>3</v>
      </c>
      <c r="B37" s="33">
        <v>43411</v>
      </c>
      <c r="C37" s="39"/>
      <c r="D37" s="34" t="s">
        <v>36</v>
      </c>
      <c r="E37" s="36" t="s">
        <v>37</v>
      </c>
      <c r="F37" s="37">
        <v>12.72</v>
      </c>
      <c r="G37" s="3"/>
      <c r="J37" s="31"/>
    </row>
    <row r="38" spans="1:10" ht="15" thickBot="1" x14ac:dyDescent="0.4">
      <c r="A38" s="32">
        <v>4</v>
      </c>
      <c r="B38" s="40">
        <v>43411</v>
      </c>
      <c r="C38" s="41"/>
      <c r="D38" s="42" t="s">
        <v>36</v>
      </c>
      <c r="E38" s="43" t="s">
        <v>37</v>
      </c>
      <c r="F38" s="44">
        <v>6049.16</v>
      </c>
      <c r="G38" s="3"/>
      <c r="J38" s="31"/>
    </row>
    <row r="39" spans="1:10" x14ac:dyDescent="0.35">
      <c r="A39" s="45">
        <v>5</v>
      </c>
      <c r="B39" s="46">
        <v>43411</v>
      </c>
      <c r="C39" s="47">
        <v>11107</v>
      </c>
      <c r="D39" s="47" t="s">
        <v>38</v>
      </c>
      <c r="E39" s="48" t="s">
        <v>39</v>
      </c>
      <c r="F39" s="49">
        <v>1003.85</v>
      </c>
      <c r="G39" s="3"/>
      <c r="J39" s="31"/>
    </row>
    <row r="40" spans="1:10" x14ac:dyDescent="0.35">
      <c r="A40" s="45">
        <v>6</v>
      </c>
      <c r="B40" s="50">
        <v>43411</v>
      </c>
      <c r="C40" s="51">
        <v>11107</v>
      </c>
      <c r="D40" s="51" t="s">
        <v>38</v>
      </c>
      <c r="E40" s="52" t="s">
        <v>40</v>
      </c>
      <c r="F40" s="53">
        <v>1741.42</v>
      </c>
      <c r="G40" s="3"/>
      <c r="J40" s="31"/>
    </row>
    <row r="41" spans="1:10" x14ac:dyDescent="0.35">
      <c r="A41" s="45">
        <v>7</v>
      </c>
      <c r="B41" s="50">
        <v>43411</v>
      </c>
      <c r="C41" s="51">
        <v>11107</v>
      </c>
      <c r="D41" s="51" t="s">
        <v>38</v>
      </c>
      <c r="E41" s="52" t="s">
        <v>41</v>
      </c>
      <c r="F41" s="53">
        <v>2898.31</v>
      </c>
      <c r="G41" s="3"/>
      <c r="J41" s="31"/>
    </row>
    <row r="42" spans="1:10" x14ac:dyDescent="0.35">
      <c r="A42" s="45">
        <v>8</v>
      </c>
      <c r="B42" s="50">
        <v>43411</v>
      </c>
      <c r="C42" s="51">
        <v>11107</v>
      </c>
      <c r="D42" s="51" t="s">
        <v>38</v>
      </c>
      <c r="E42" s="54" t="s">
        <v>42</v>
      </c>
      <c r="F42" s="53">
        <v>1680.3</v>
      </c>
      <c r="G42" s="3"/>
      <c r="J42" s="31"/>
    </row>
    <row r="43" spans="1:10" x14ac:dyDescent="0.35">
      <c r="A43" s="45">
        <v>9</v>
      </c>
      <c r="B43" s="50">
        <v>43411</v>
      </c>
      <c r="C43" s="51">
        <v>11107</v>
      </c>
      <c r="D43" s="51" t="s">
        <v>38</v>
      </c>
      <c r="E43" s="54" t="s">
        <v>43</v>
      </c>
      <c r="F43" s="53">
        <v>1277.02</v>
      </c>
      <c r="G43" s="3"/>
      <c r="J43" s="31"/>
    </row>
    <row r="44" spans="1:10" x14ac:dyDescent="0.35">
      <c r="A44" s="45">
        <v>10</v>
      </c>
      <c r="B44" s="50">
        <v>43411</v>
      </c>
      <c r="C44" s="51">
        <v>11107</v>
      </c>
      <c r="D44" s="51" t="s">
        <v>38</v>
      </c>
      <c r="E44" s="54" t="s">
        <v>44</v>
      </c>
      <c r="F44" s="53">
        <v>1325.2</v>
      </c>
      <c r="G44" s="3"/>
      <c r="J44" s="31"/>
    </row>
    <row r="45" spans="1:10" x14ac:dyDescent="0.35">
      <c r="A45" s="45">
        <v>11</v>
      </c>
      <c r="B45" s="50">
        <v>43411</v>
      </c>
      <c r="C45" s="51">
        <v>11107</v>
      </c>
      <c r="D45" s="51" t="s">
        <v>38</v>
      </c>
      <c r="E45" s="54" t="s">
        <v>45</v>
      </c>
      <c r="F45" s="53">
        <v>1325.2</v>
      </c>
      <c r="G45" s="3"/>
      <c r="J45" s="31"/>
    </row>
    <row r="46" spans="1:10" x14ac:dyDescent="0.35">
      <c r="A46" s="45">
        <v>12</v>
      </c>
      <c r="B46" s="50">
        <v>43411</v>
      </c>
      <c r="C46" s="51">
        <v>11107</v>
      </c>
      <c r="D46" s="51" t="s">
        <v>38</v>
      </c>
      <c r="E46" s="54" t="s">
        <v>46</v>
      </c>
      <c r="F46" s="53">
        <v>2097.59</v>
      </c>
      <c r="G46" s="3"/>
      <c r="J46" s="31"/>
    </row>
    <row r="47" spans="1:10" x14ac:dyDescent="0.35">
      <c r="A47" s="45">
        <v>13</v>
      </c>
      <c r="B47" s="50">
        <v>43411</v>
      </c>
      <c r="C47" s="51">
        <v>11107</v>
      </c>
      <c r="D47" s="51" t="s">
        <v>38</v>
      </c>
      <c r="E47" s="54" t="s">
        <v>47</v>
      </c>
      <c r="F47" s="53">
        <v>2316.15</v>
      </c>
      <c r="G47" s="3"/>
      <c r="J47" s="31"/>
    </row>
    <row r="48" spans="1:10" x14ac:dyDescent="0.35">
      <c r="A48" s="45">
        <v>14</v>
      </c>
      <c r="B48" s="50">
        <v>43411</v>
      </c>
      <c r="C48" s="51">
        <v>11107</v>
      </c>
      <c r="D48" s="51" t="s">
        <v>38</v>
      </c>
      <c r="E48" s="52" t="s">
        <v>48</v>
      </c>
      <c r="F48" s="53">
        <v>978.9</v>
      </c>
      <c r="G48" s="3"/>
      <c r="J48" s="31"/>
    </row>
    <row r="49" spans="1:10" x14ac:dyDescent="0.35">
      <c r="A49" s="45">
        <v>15</v>
      </c>
      <c r="B49" s="50">
        <v>43411</v>
      </c>
      <c r="C49" s="51">
        <v>11107</v>
      </c>
      <c r="D49" s="51" t="s">
        <v>38</v>
      </c>
      <c r="E49" s="54" t="s">
        <v>49</v>
      </c>
      <c r="F49" s="53">
        <v>2692.81</v>
      </c>
      <c r="G49" s="3"/>
      <c r="J49" s="31"/>
    </row>
    <row r="50" spans="1:10" x14ac:dyDescent="0.35">
      <c r="A50" s="45">
        <v>16</v>
      </c>
      <c r="B50" s="50">
        <v>43411</v>
      </c>
      <c r="C50" s="51">
        <v>11107</v>
      </c>
      <c r="D50" s="51" t="s">
        <v>38</v>
      </c>
      <c r="E50" s="54" t="s">
        <v>50</v>
      </c>
      <c r="F50" s="53">
        <v>3063.62</v>
      </c>
      <c r="G50" s="3"/>
      <c r="J50" s="31"/>
    </row>
    <row r="51" spans="1:10" x14ac:dyDescent="0.35">
      <c r="A51" s="45">
        <v>17</v>
      </c>
      <c r="B51" s="50">
        <v>43411</v>
      </c>
      <c r="C51" s="51">
        <v>11107</v>
      </c>
      <c r="D51" s="51" t="s">
        <v>38</v>
      </c>
      <c r="E51" s="54" t="s">
        <v>51</v>
      </c>
      <c r="F51" s="53">
        <v>2506.02</v>
      </c>
      <c r="G51" s="3"/>
      <c r="J51" s="31"/>
    </row>
    <row r="52" spans="1:10" x14ac:dyDescent="0.35">
      <c r="A52" s="45">
        <v>18</v>
      </c>
      <c r="B52" s="50">
        <v>43411</v>
      </c>
      <c r="C52" s="51">
        <v>11107</v>
      </c>
      <c r="D52" s="51" t="s">
        <v>38</v>
      </c>
      <c r="E52" s="54" t="s">
        <v>52</v>
      </c>
      <c r="F52" s="53">
        <v>2855.67</v>
      </c>
      <c r="G52" s="3"/>
      <c r="J52" s="31"/>
    </row>
    <row r="53" spans="1:10" x14ac:dyDescent="0.35">
      <c r="A53" s="45">
        <v>19</v>
      </c>
      <c r="B53" s="50">
        <v>43411</v>
      </c>
      <c r="C53" s="51">
        <v>11107</v>
      </c>
      <c r="D53" s="51" t="s">
        <v>38</v>
      </c>
      <c r="E53" s="54" t="s">
        <v>53</v>
      </c>
      <c r="F53" s="53">
        <v>4656.5200000000004</v>
      </c>
      <c r="G53" s="3"/>
      <c r="J53" s="31"/>
    </row>
    <row r="54" spans="1:10" x14ac:dyDescent="0.35">
      <c r="A54" s="45">
        <v>20</v>
      </c>
      <c r="B54" s="50">
        <v>43411</v>
      </c>
      <c r="C54" s="51">
        <v>11107</v>
      </c>
      <c r="D54" s="51" t="s">
        <v>38</v>
      </c>
      <c r="E54" s="52" t="s">
        <v>54</v>
      </c>
      <c r="F54" s="53">
        <v>711.76</v>
      </c>
      <c r="G54" s="3"/>
      <c r="J54" s="31"/>
    </row>
    <row r="55" spans="1:10" x14ac:dyDescent="0.35">
      <c r="A55" s="45">
        <v>21</v>
      </c>
      <c r="B55" s="50">
        <v>43411</v>
      </c>
      <c r="C55" s="51">
        <v>11107</v>
      </c>
      <c r="D55" s="51" t="s">
        <v>38</v>
      </c>
      <c r="E55" s="52" t="s">
        <v>55</v>
      </c>
      <c r="F55" s="53">
        <v>3583.73</v>
      </c>
      <c r="G55" s="3"/>
      <c r="J55" s="31"/>
    </row>
    <row r="56" spans="1:10" x14ac:dyDescent="0.35">
      <c r="A56" s="45">
        <v>22</v>
      </c>
      <c r="B56" s="50">
        <v>43411</v>
      </c>
      <c r="C56" s="51">
        <v>11107</v>
      </c>
      <c r="D56" s="51" t="s">
        <v>38</v>
      </c>
      <c r="E56" s="52" t="s">
        <v>56</v>
      </c>
      <c r="F56" s="53">
        <v>475.78</v>
      </c>
      <c r="G56" s="3"/>
      <c r="J56" s="31"/>
    </row>
    <row r="57" spans="1:10" x14ac:dyDescent="0.35">
      <c r="A57" s="45">
        <v>23</v>
      </c>
      <c r="B57" s="50">
        <v>43411</v>
      </c>
      <c r="C57" s="51">
        <v>11107</v>
      </c>
      <c r="D57" s="51" t="s">
        <v>38</v>
      </c>
      <c r="E57" s="52" t="s">
        <v>57</v>
      </c>
      <c r="F57" s="53">
        <v>1631.61</v>
      </c>
      <c r="G57" s="3"/>
      <c r="J57" s="55"/>
    </row>
    <row r="58" spans="1:10" x14ac:dyDescent="0.35">
      <c r="A58" s="45">
        <v>24</v>
      </c>
      <c r="B58" s="50">
        <v>43411</v>
      </c>
      <c r="C58" s="51">
        <v>11107</v>
      </c>
      <c r="D58" s="51" t="s">
        <v>38</v>
      </c>
      <c r="E58" s="52" t="s">
        <v>58</v>
      </c>
      <c r="F58" s="53">
        <v>1569.77</v>
      </c>
      <c r="G58" s="3"/>
      <c r="J58" s="31"/>
    </row>
    <row r="59" spans="1:10" x14ac:dyDescent="0.35">
      <c r="A59" s="45">
        <v>25</v>
      </c>
      <c r="B59" s="50">
        <v>43411</v>
      </c>
      <c r="C59" s="51">
        <v>11107</v>
      </c>
      <c r="D59" s="51" t="s">
        <v>38</v>
      </c>
      <c r="E59" s="52" t="s">
        <v>59</v>
      </c>
      <c r="F59" s="53">
        <v>1878.22</v>
      </c>
      <c r="G59" s="3"/>
      <c r="J59" s="31"/>
    </row>
    <row r="60" spans="1:10" x14ac:dyDescent="0.35">
      <c r="A60" s="45">
        <v>26</v>
      </c>
      <c r="B60" s="50">
        <v>43411</v>
      </c>
      <c r="C60" s="51">
        <v>11107</v>
      </c>
      <c r="D60" s="51" t="s">
        <v>38</v>
      </c>
      <c r="E60" s="52" t="s">
        <v>60</v>
      </c>
      <c r="F60" s="53">
        <v>1662.05</v>
      </c>
      <c r="G60" s="3"/>
      <c r="J60" s="31"/>
    </row>
    <row r="61" spans="1:10" x14ac:dyDescent="0.35">
      <c r="A61" s="45">
        <v>27</v>
      </c>
      <c r="B61" s="50">
        <v>43411</v>
      </c>
      <c r="C61" s="51">
        <v>11107</v>
      </c>
      <c r="D61" s="51" t="s">
        <v>38</v>
      </c>
      <c r="E61" s="52" t="s">
        <v>61</v>
      </c>
      <c r="F61" s="53">
        <v>2696.88</v>
      </c>
      <c r="G61" s="3"/>
      <c r="J61" s="31"/>
    </row>
    <row r="62" spans="1:10" ht="15" thickBot="1" x14ac:dyDescent="0.4">
      <c r="A62" s="45">
        <v>28</v>
      </c>
      <c r="B62" s="50">
        <v>43411</v>
      </c>
      <c r="C62" s="51">
        <v>11107</v>
      </c>
      <c r="D62" s="51" t="s">
        <v>38</v>
      </c>
      <c r="E62" s="52" t="s">
        <v>62</v>
      </c>
      <c r="F62" s="53">
        <v>2141.2600000000002</v>
      </c>
      <c r="G62" s="3"/>
      <c r="J62" s="31"/>
    </row>
    <row r="63" spans="1:10" ht="15" thickBot="1" x14ac:dyDescent="0.4">
      <c r="A63" s="45">
        <v>29</v>
      </c>
      <c r="B63" s="56">
        <v>43411</v>
      </c>
      <c r="C63" s="57">
        <v>11107</v>
      </c>
      <c r="D63" s="57" t="s">
        <v>38</v>
      </c>
      <c r="E63" s="58" t="s">
        <v>63</v>
      </c>
      <c r="F63" s="59">
        <v>2632.11</v>
      </c>
      <c r="G63" s="60">
        <f>SUM(F39:F63)</f>
        <v>51401.750000000007</v>
      </c>
      <c r="J63" s="31"/>
    </row>
    <row r="64" spans="1:10" x14ac:dyDescent="0.35">
      <c r="A64" s="32">
        <v>30</v>
      </c>
      <c r="B64" s="33">
        <v>43411</v>
      </c>
      <c r="C64" s="61">
        <v>11107</v>
      </c>
      <c r="D64" s="62" t="s">
        <v>38</v>
      </c>
      <c r="E64" s="63" t="s">
        <v>64</v>
      </c>
      <c r="F64" s="64">
        <v>3778.55</v>
      </c>
      <c r="G64" s="65"/>
      <c r="J64" s="31"/>
    </row>
    <row r="65" spans="1:10" x14ac:dyDescent="0.35">
      <c r="A65" s="32">
        <v>31</v>
      </c>
      <c r="B65" s="33">
        <v>43411</v>
      </c>
      <c r="C65" s="34" t="s">
        <v>65</v>
      </c>
      <c r="D65" s="34" t="s">
        <v>32</v>
      </c>
      <c r="E65" s="36" t="s">
        <v>66</v>
      </c>
      <c r="F65" s="66">
        <v>2130.37</v>
      </c>
      <c r="G65" s="3"/>
      <c r="J65" s="31"/>
    </row>
    <row r="66" spans="1:10" x14ac:dyDescent="0.35">
      <c r="A66" s="32">
        <v>32</v>
      </c>
      <c r="B66" s="33">
        <v>43412</v>
      </c>
      <c r="C66" s="34" t="s">
        <v>67</v>
      </c>
      <c r="D66" s="34" t="s">
        <v>32</v>
      </c>
      <c r="E66" s="36" t="s">
        <v>68</v>
      </c>
      <c r="F66" s="66">
        <v>2796.24</v>
      </c>
      <c r="G66" s="3"/>
      <c r="J66" s="31"/>
    </row>
    <row r="67" spans="1:10" x14ac:dyDescent="0.35">
      <c r="A67" s="32">
        <v>33</v>
      </c>
      <c r="B67" s="33">
        <v>43412</v>
      </c>
      <c r="C67" s="34" t="s">
        <v>69</v>
      </c>
      <c r="D67" s="34" t="s">
        <v>70</v>
      </c>
      <c r="E67" s="36" t="s">
        <v>71</v>
      </c>
      <c r="F67" s="67">
        <v>2369.15</v>
      </c>
      <c r="G67" s="3"/>
      <c r="J67" s="31"/>
    </row>
    <row r="68" spans="1:10" x14ac:dyDescent="0.35">
      <c r="A68" s="32">
        <v>34</v>
      </c>
      <c r="B68" s="33">
        <v>43412</v>
      </c>
      <c r="C68" s="34" t="s">
        <v>72</v>
      </c>
      <c r="D68" s="34" t="s">
        <v>32</v>
      </c>
      <c r="E68" s="36" t="s">
        <v>73</v>
      </c>
      <c r="F68" s="67">
        <v>4568.83</v>
      </c>
      <c r="G68" s="3"/>
      <c r="J68" s="31"/>
    </row>
    <row r="69" spans="1:10" x14ac:dyDescent="0.35">
      <c r="A69" s="32">
        <v>35</v>
      </c>
      <c r="B69" s="33">
        <v>43412</v>
      </c>
      <c r="C69" s="34" t="s">
        <v>74</v>
      </c>
      <c r="D69" s="34" t="s">
        <v>75</v>
      </c>
      <c r="E69" s="36" t="s">
        <v>76</v>
      </c>
      <c r="F69" s="67">
        <v>3837.68</v>
      </c>
      <c r="G69" s="3"/>
      <c r="J69" s="31"/>
    </row>
    <row r="70" spans="1:10" x14ac:dyDescent="0.35">
      <c r="A70" s="32">
        <v>36</v>
      </c>
      <c r="B70" s="33">
        <v>43413</v>
      </c>
      <c r="C70" s="34" t="s">
        <v>77</v>
      </c>
      <c r="D70" s="34" t="s">
        <v>32</v>
      </c>
      <c r="E70" s="36" t="s">
        <v>78</v>
      </c>
      <c r="F70" s="67">
        <v>1386</v>
      </c>
      <c r="G70" s="3"/>
      <c r="J70" s="31"/>
    </row>
    <row r="71" spans="1:10" x14ac:dyDescent="0.35">
      <c r="A71" s="32">
        <v>37</v>
      </c>
      <c r="B71" s="33">
        <v>43413</v>
      </c>
      <c r="C71" s="68" t="s">
        <v>79</v>
      </c>
      <c r="D71" s="34" t="s">
        <v>36</v>
      </c>
      <c r="E71" s="36" t="s">
        <v>80</v>
      </c>
      <c r="F71" s="67">
        <v>311.33</v>
      </c>
      <c r="G71" s="3"/>
      <c r="J71" s="31"/>
    </row>
    <row r="72" spans="1:10" x14ac:dyDescent="0.35">
      <c r="A72" s="32">
        <v>38</v>
      </c>
      <c r="B72" s="33">
        <v>43413</v>
      </c>
      <c r="C72" s="68" t="s">
        <v>79</v>
      </c>
      <c r="D72" s="34" t="s">
        <v>36</v>
      </c>
      <c r="E72" s="36" t="s">
        <v>81</v>
      </c>
      <c r="F72" s="67">
        <v>9953.7800000000007</v>
      </c>
      <c r="G72" s="3"/>
      <c r="J72" s="31"/>
    </row>
    <row r="73" spans="1:10" x14ac:dyDescent="0.35">
      <c r="A73" s="32">
        <v>39</v>
      </c>
      <c r="B73" s="33">
        <v>43413</v>
      </c>
      <c r="C73" s="69" t="s">
        <v>79</v>
      </c>
      <c r="D73" s="34" t="s">
        <v>36</v>
      </c>
      <c r="E73" s="36" t="s">
        <v>82</v>
      </c>
      <c r="F73" s="67">
        <v>2233.31</v>
      </c>
      <c r="G73" s="3"/>
      <c r="J73" s="31"/>
    </row>
    <row r="74" spans="1:10" x14ac:dyDescent="0.35">
      <c r="A74" s="32">
        <v>40</v>
      </c>
      <c r="B74" s="33">
        <v>43413</v>
      </c>
      <c r="C74" s="69" t="s">
        <v>79</v>
      </c>
      <c r="D74" s="34" t="s">
        <v>36</v>
      </c>
      <c r="E74" s="36" t="s">
        <v>83</v>
      </c>
      <c r="F74" s="67">
        <v>881.14</v>
      </c>
      <c r="G74" s="3"/>
      <c r="J74" s="31"/>
    </row>
    <row r="75" spans="1:10" x14ac:dyDescent="0.35">
      <c r="A75" s="32">
        <v>41</v>
      </c>
      <c r="B75" s="33">
        <v>43413</v>
      </c>
      <c r="C75" s="69" t="s">
        <v>79</v>
      </c>
      <c r="D75" s="34" t="s">
        <v>36</v>
      </c>
      <c r="E75" s="36" t="s">
        <v>84</v>
      </c>
      <c r="F75" s="67">
        <v>352.8</v>
      </c>
      <c r="G75" s="3"/>
      <c r="J75" s="31"/>
    </row>
    <row r="76" spans="1:10" x14ac:dyDescent="0.35">
      <c r="A76" s="32">
        <v>42</v>
      </c>
      <c r="B76" s="33">
        <v>43413</v>
      </c>
      <c r="C76" s="69" t="s">
        <v>85</v>
      </c>
      <c r="D76" s="34" t="s">
        <v>75</v>
      </c>
      <c r="E76" s="36" t="s">
        <v>86</v>
      </c>
      <c r="F76" s="67">
        <v>2187.36</v>
      </c>
      <c r="G76" s="3"/>
      <c r="J76" s="31"/>
    </row>
    <row r="77" spans="1:10" x14ac:dyDescent="0.35">
      <c r="A77" s="32">
        <v>43</v>
      </c>
      <c r="B77" s="33">
        <v>43417</v>
      </c>
      <c r="C77" s="69" t="s">
        <v>87</v>
      </c>
      <c r="D77" s="34" t="s">
        <v>38</v>
      </c>
      <c r="E77" s="36" t="s">
        <v>88</v>
      </c>
      <c r="F77" s="67">
        <v>300</v>
      </c>
      <c r="G77" s="3"/>
      <c r="J77" s="31"/>
    </row>
    <row r="78" spans="1:10" x14ac:dyDescent="0.35">
      <c r="A78" s="32">
        <v>44</v>
      </c>
      <c r="B78" s="33">
        <v>43418</v>
      </c>
      <c r="C78" s="69" t="s">
        <v>79</v>
      </c>
      <c r="D78" s="34" t="s">
        <v>36</v>
      </c>
      <c r="E78" s="36" t="s">
        <v>89</v>
      </c>
      <c r="F78" s="67">
        <v>117.4</v>
      </c>
      <c r="G78" s="3"/>
      <c r="J78" s="31"/>
    </row>
    <row r="79" spans="1:10" ht="15" thickBot="1" x14ac:dyDescent="0.4">
      <c r="A79" s="32">
        <v>45</v>
      </c>
      <c r="B79" s="40">
        <v>43418</v>
      </c>
      <c r="C79" s="70" t="s">
        <v>79</v>
      </c>
      <c r="D79" s="42" t="s">
        <v>36</v>
      </c>
      <c r="E79" s="43" t="s">
        <v>90</v>
      </c>
      <c r="F79" s="71">
        <v>37.869999999999997</v>
      </c>
      <c r="G79" s="3"/>
      <c r="J79" s="31"/>
    </row>
    <row r="80" spans="1:10" x14ac:dyDescent="0.35">
      <c r="A80" s="45">
        <v>46</v>
      </c>
      <c r="B80" s="46">
        <v>43418</v>
      </c>
      <c r="C80" s="72" t="s">
        <v>91</v>
      </c>
      <c r="D80" s="47" t="s">
        <v>38</v>
      </c>
      <c r="E80" s="48" t="s">
        <v>92</v>
      </c>
      <c r="F80" s="73">
        <v>554</v>
      </c>
      <c r="G80" s="3"/>
      <c r="J80" s="31"/>
    </row>
    <row r="81" spans="1:10" x14ac:dyDescent="0.35">
      <c r="A81" s="45">
        <v>47</v>
      </c>
      <c r="B81" s="50">
        <v>43418</v>
      </c>
      <c r="C81" s="74" t="s">
        <v>91</v>
      </c>
      <c r="D81" s="51" t="s">
        <v>38</v>
      </c>
      <c r="E81" s="54" t="s">
        <v>93</v>
      </c>
      <c r="F81" s="75">
        <v>839.31</v>
      </c>
      <c r="G81" s="3"/>
      <c r="J81" s="31"/>
    </row>
    <row r="82" spans="1:10" x14ac:dyDescent="0.35">
      <c r="A82" s="45">
        <v>48</v>
      </c>
      <c r="B82" s="50">
        <v>43418</v>
      </c>
      <c r="C82" s="74" t="s">
        <v>91</v>
      </c>
      <c r="D82" s="51" t="s">
        <v>38</v>
      </c>
      <c r="E82" s="54" t="s">
        <v>94</v>
      </c>
      <c r="F82" s="75">
        <v>654.75</v>
      </c>
      <c r="G82" s="3"/>
      <c r="J82" s="31"/>
    </row>
    <row r="83" spans="1:10" x14ac:dyDescent="0.35">
      <c r="A83" s="45">
        <v>49</v>
      </c>
      <c r="B83" s="50">
        <v>43418</v>
      </c>
      <c r="C83" s="74" t="s">
        <v>91</v>
      </c>
      <c r="D83" s="51" t="s">
        <v>38</v>
      </c>
      <c r="E83" s="54" t="s">
        <v>95</v>
      </c>
      <c r="F83" s="75">
        <v>654.75</v>
      </c>
      <c r="G83" s="3"/>
      <c r="J83" s="31"/>
    </row>
    <row r="84" spans="1:10" x14ac:dyDescent="0.35">
      <c r="A84" s="45">
        <v>50</v>
      </c>
      <c r="B84" s="50">
        <v>43418</v>
      </c>
      <c r="C84" s="74" t="s">
        <v>91</v>
      </c>
      <c r="D84" s="51" t="s">
        <v>38</v>
      </c>
      <c r="E84" s="54" t="s">
        <v>96</v>
      </c>
      <c r="F84" s="75">
        <v>654.75</v>
      </c>
      <c r="G84" s="3"/>
      <c r="J84" s="31"/>
    </row>
    <row r="85" spans="1:10" x14ac:dyDescent="0.35">
      <c r="A85" s="45">
        <v>51</v>
      </c>
      <c r="B85" s="50">
        <v>43418</v>
      </c>
      <c r="C85" s="74" t="s">
        <v>91</v>
      </c>
      <c r="D85" s="51" t="s">
        <v>38</v>
      </c>
      <c r="E85" s="54" t="s">
        <v>97</v>
      </c>
      <c r="F85" s="75">
        <v>1118.95</v>
      </c>
      <c r="G85" s="3"/>
      <c r="J85" s="31"/>
    </row>
    <row r="86" spans="1:10" x14ac:dyDescent="0.35">
      <c r="A86" s="45">
        <v>52</v>
      </c>
      <c r="B86" s="50">
        <v>43418</v>
      </c>
      <c r="C86" s="74" t="s">
        <v>91</v>
      </c>
      <c r="D86" s="51" t="s">
        <v>38</v>
      </c>
      <c r="E86" s="54" t="s">
        <v>98</v>
      </c>
      <c r="F86" s="75">
        <v>1278.19</v>
      </c>
      <c r="G86" s="3"/>
      <c r="J86" s="31"/>
    </row>
    <row r="87" spans="1:10" x14ac:dyDescent="0.35">
      <c r="A87" s="45">
        <v>53</v>
      </c>
      <c r="B87" s="50">
        <v>43418</v>
      </c>
      <c r="C87" s="74" t="s">
        <v>91</v>
      </c>
      <c r="D87" s="51" t="s">
        <v>38</v>
      </c>
      <c r="E87" s="54" t="s">
        <v>99</v>
      </c>
      <c r="F87" s="75">
        <v>1412.95</v>
      </c>
      <c r="G87" s="3"/>
      <c r="J87" s="31"/>
    </row>
    <row r="88" spans="1:10" x14ac:dyDescent="0.35">
      <c r="A88" s="45">
        <v>54</v>
      </c>
      <c r="B88" s="50">
        <v>43418</v>
      </c>
      <c r="C88" s="74" t="s">
        <v>91</v>
      </c>
      <c r="D88" s="51" t="s">
        <v>38</v>
      </c>
      <c r="E88" s="54" t="s">
        <v>100</v>
      </c>
      <c r="F88" s="75">
        <v>1049.04</v>
      </c>
      <c r="G88" s="3"/>
      <c r="J88" s="31"/>
    </row>
    <row r="89" spans="1:10" x14ac:dyDescent="0.35">
      <c r="A89" s="45">
        <v>55</v>
      </c>
      <c r="B89" s="50">
        <v>43418</v>
      </c>
      <c r="C89" s="74" t="s">
        <v>91</v>
      </c>
      <c r="D89" s="51" t="s">
        <v>38</v>
      </c>
      <c r="E89" s="54" t="s">
        <v>101</v>
      </c>
      <c r="F89" s="75">
        <v>1398.72</v>
      </c>
      <c r="G89" s="3"/>
      <c r="J89" s="31"/>
    </row>
    <row r="90" spans="1:10" x14ac:dyDescent="0.35">
      <c r="A90" s="45">
        <v>56</v>
      </c>
      <c r="B90" s="50">
        <v>43418</v>
      </c>
      <c r="C90" s="74" t="s">
        <v>91</v>
      </c>
      <c r="D90" s="51" t="s">
        <v>38</v>
      </c>
      <c r="E90" s="54" t="s">
        <v>102</v>
      </c>
      <c r="F90" s="75">
        <v>1398.69</v>
      </c>
      <c r="G90" s="3"/>
      <c r="J90" s="31"/>
    </row>
    <row r="91" spans="1:10" x14ac:dyDescent="0.35">
      <c r="A91" s="45">
        <v>57</v>
      </c>
      <c r="B91" s="50">
        <v>43418</v>
      </c>
      <c r="C91" s="74" t="s">
        <v>91</v>
      </c>
      <c r="D91" s="51" t="s">
        <v>38</v>
      </c>
      <c r="E91" s="54" t="s">
        <v>103</v>
      </c>
      <c r="F91" s="75">
        <v>1574.21</v>
      </c>
      <c r="G91" s="3"/>
      <c r="J91" s="31"/>
    </row>
    <row r="92" spans="1:10" x14ac:dyDescent="0.35">
      <c r="A92" s="45">
        <v>58</v>
      </c>
      <c r="B92" s="50">
        <v>43418</v>
      </c>
      <c r="C92" s="74" t="s">
        <v>91</v>
      </c>
      <c r="D92" s="51" t="s">
        <v>38</v>
      </c>
      <c r="E92" s="54" t="s">
        <v>104</v>
      </c>
      <c r="F92" s="75">
        <v>1704.71</v>
      </c>
      <c r="G92" s="3"/>
      <c r="J92" s="31"/>
    </row>
    <row r="93" spans="1:10" x14ac:dyDescent="0.35">
      <c r="A93" s="45">
        <v>59</v>
      </c>
      <c r="B93" s="50">
        <v>43418</v>
      </c>
      <c r="C93" s="74" t="s">
        <v>91</v>
      </c>
      <c r="D93" s="51" t="s">
        <v>38</v>
      </c>
      <c r="E93" s="52" t="s">
        <v>105</v>
      </c>
      <c r="F93" s="75">
        <v>132.5</v>
      </c>
      <c r="G93" s="3"/>
      <c r="J93" s="31"/>
    </row>
    <row r="94" spans="1:10" x14ac:dyDescent="0.35">
      <c r="A94" s="45">
        <v>60</v>
      </c>
      <c r="B94" s="50">
        <v>43418</v>
      </c>
      <c r="C94" s="74" t="s">
        <v>91</v>
      </c>
      <c r="D94" s="51" t="s">
        <v>38</v>
      </c>
      <c r="E94" s="52" t="s">
        <v>106</v>
      </c>
      <c r="F94" s="75">
        <v>580.92999999999995</v>
      </c>
      <c r="G94" s="3"/>
      <c r="J94" s="31"/>
    </row>
    <row r="95" spans="1:10" x14ac:dyDescent="0.35">
      <c r="A95" s="45">
        <v>61</v>
      </c>
      <c r="B95" s="50">
        <v>43418</v>
      </c>
      <c r="C95" s="74" t="s">
        <v>91</v>
      </c>
      <c r="D95" s="51" t="s">
        <v>38</v>
      </c>
      <c r="E95" s="52" t="s">
        <v>107</v>
      </c>
      <c r="F95" s="75">
        <v>674.17</v>
      </c>
      <c r="G95" s="3"/>
      <c r="J95" s="31"/>
    </row>
    <row r="96" spans="1:10" x14ac:dyDescent="0.35">
      <c r="A96" s="45">
        <v>62</v>
      </c>
      <c r="B96" s="50">
        <v>43418</v>
      </c>
      <c r="C96" s="74" t="s">
        <v>91</v>
      </c>
      <c r="D96" s="51" t="s">
        <v>38</v>
      </c>
      <c r="E96" s="52" t="s">
        <v>108</v>
      </c>
      <c r="F96" s="75">
        <v>740.49</v>
      </c>
      <c r="G96" s="3"/>
      <c r="J96" s="31"/>
    </row>
    <row r="97" spans="1:16" x14ac:dyDescent="0.35">
      <c r="A97" s="45">
        <v>63</v>
      </c>
      <c r="B97" s="50">
        <v>43418</v>
      </c>
      <c r="C97" s="74" t="s">
        <v>91</v>
      </c>
      <c r="D97" s="51" t="s">
        <v>38</v>
      </c>
      <c r="E97" s="52" t="s">
        <v>109</v>
      </c>
      <c r="F97" s="75">
        <v>694.35</v>
      </c>
      <c r="G97" s="3"/>
      <c r="J97" s="31"/>
    </row>
    <row r="98" spans="1:16" x14ac:dyDescent="0.35">
      <c r="A98" s="45">
        <v>64</v>
      </c>
      <c r="B98" s="50">
        <v>43418</v>
      </c>
      <c r="C98" s="74" t="s">
        <v>91</v>
      </c>
      <c r="D98" s="51" t="s">
        <v>38</v>
      </c>
      <c r="E98" s="52" t="s">
        <v>110</v>
      </c>
      <c r="F98" s="75">
        <v>820.71</v>
      </c>
      <c r="G98" s="3"/>
      <c r="J98" s="31"/>
    </row>
    <row r="99" spans="1:16" x14ac:dyDescent="0.35">
      <c r="A99" s="45">
        <v>65</v>
      </c>
      <c r="B99" s="50">
        <v>43418</v>
      </c>
      <c r="C99" s="74" t="s">
        <v>91</v>
      </c>
      <c r="D99" s="51" t="s">
        <v>38</v>
      </c>
      <c r="E99" s="52" t="s">
        <v>111</v>
      </c>
      <c r="F99" s="75">
        <v>1398.72</v>
      </c>
      <c r="G99" s="3"/>
      <c r="J99" s="31"/>
    </row>
    <row r="100" spans="1:16" ht="15" thickBot="1" x14ac:dyDescent="0.4">
      <c r="A100" s="45">
        <v>66</v>
      </c>
      <c r="B100" s="50">
        <v>43418</v>
      </c>
      <c r="C100" s="74" t="s">
        <v>91</v>
      </c>
      <c r="D100" s="51" t="s">
        <v>38</v>
      </c>
      <c r="E100" s="52" t="s">
        <v>112</v>
      </c>
      <c r="F100" s="75">
        <v>1278.19</v>
      </c>
      <c r="G100" s="3"/>
      <c r="J100" s="31"/>
    </row>
    <row r="101" spans="1:16" ht="15" thickBot="1" x14ac:dyDescent="0.4">
      <c r="A101" s="45">
        <v>67</v>
      </c>
      <c r="B101" s="56">
        <v>43418</v>
      </c>
      <c r="C101" s="76" t="s">
        <v>91</v>
      </c>
      <c r="D101" s="57" t="s">
        <v>38</v>
      </c>
      <c r="E101" s="58" t="s">
        <v>113</v>
      </c>
      <c r="F101" s="77">
        <v>1374.44</v>
      </c>
      <c r="G101" s="78">
        <f>SUM(F80:F101)</f>
        <v>21987.519999999997</v>
      </c>
      <c r="J101" s="31"/>
    </row>
    <row r="102" spans="1:16" x14ac:dyDescent="0.35">
      <c r="A102" s="32">
        <v>68</v>
      </c>
      <c r="B102" s="33">
        <v>43420</v>
      </c>
      <c r="C102" s="69" t="s">
        <v>114</v>
      </c>
      <c r="D102" s="34" t="s">
        <v>32</v>
      </c>
      <c r="E102" s="36" t="s">
        <v>115</v>
      </c>
      <c r="F102" s="66">
        <v>1217.8399999999999</v>
      </c>
      <c r="G102" s="3"/>
      <c r="J102" s="31"/>
    </row>
    <row r="103" spans="1:16" x14ac:dyDescent="0.35">
      <c r="A103" s="32">
        <v>69</v>
      </c>
      <c r="B103" s="33">
        <v>43420</v>
      </c>
      <c r="C103" s="69" t="s">
        <v>116</v>
      </c>
      <c r="D103" s="34" t="s">
        <v>32</v>
      </c>
      <c r="E103" s="36" t="s">
        <v>117</v>
      </c>
      <c r="F103" s="67">
        <v>2070.86</v>
      </c>
      <c r="G103" s="3"/>
      <c r="J103" s="31"/>
    </row>
    <row r="104" spans="1:16" x14ac:dyDescent="0.35">
      <c r="A104" s="32">
        <v>70</v>
      </c>
      <c r="B104" s="33">
        <v>43420</v>
      </c>
      <c r="C104" s="69" t="s">
        <v>118</v>
      </c>
      <c r="D104" s="34" t="s">
        <v>32</v>
      </c>
      <c r="E104" s="36" t="s">
        <v>119</v>
      </c>
      <c r="F104" s="67">
        <v>1278.19</v>
      </c>
      <c r="G104" s="3"/>
      <c r="J104" s="31"/>
    </row>
    <row r="105" spans="1:16" x14ac:dyDescent="0.35">
      <c r="A105" s="32">
        <v>71</v>
      </c>
      <c r="B105" s="33">
        <v>43420</v>
      </c>
      <c r="C105" s="69" t="s">
        <v>120</v>
      </c>
      <c r="D105" s="34" t="s">
        <v>32</v>
      </c>
      <c r="E105" s="36" t="s">
        <v>121</v>
      </c>
      <c r="F105" s="67">
        <v>2284.41</v>
      </c>
      <c r="G105" s="3"/>
      <c r="J105" s="31"/>
    </row>
    <row r="106" spans="1:16" x14ac:dyDescent="0.35">
      <c r="A106" s="32">
        <v>72</v>
      </c>
      <c r="B106" s="33">
        <v>43427</v>
      </c>
      <c r="C106" s="69" t="s">
        <v>79</v>
      </c>
      <c r="D106" s="34" t="s">
        <v>122</v>
      </c>
      <c r="E106" s="36" t="s">
        <v>123</v>
      </c>
      <c r="F106" s="67">
        <v>5472</v>
      </c>
      <c r="G106" s="3"/>
      <c r="J106" s="31"/>
    </row>
    <row r="107" spans="1:16" x14ac:dyDescent="0.35">
      <c r="A107" s="32">
        <v>73</v>
      </c>
      <c r="B107" s="33">
        <v>43427</v>
      </c>
      <c r="C107" s="69" t="s">
        <v>79</v>
      </c>
      <c r="D107" s="34" t="s">
        <v>124</v>
      </c>
      <c r="E107" s="36" t="s">
        <v>125</v>
      </c>
      <c r="F107" s="67">
        <v>288</v>
      </c>
      <c r="G107" s="3"/>
      <c r="J107" s="31"/>
    </row>
    <row r="108" spans="1:16" x14ac:dyDescent="0.35">
      <c r="A108" s="32">
        <v>74</v>
      </c>
      <c r="B108" s="33">
        <v>43427</v>
      </c>
      <c r="C108" s="69" t="s">
        <v>79</v>
      </c>
      <c r="D108" s="34" t="s">
        <v>126</v>
      </c>
      <c r="E108" s="36" t="s">
        <v>127</v>
      </c>
      <c r="F108" s="67">
        <v>115.5</v>
      </c>
      <c r="G108" s="3"/>
      <c r="J108" s="31"/>
    </row>
    <row r="109" spans="1:16" ht="15" thickBot="1" x14ac:dyDescent="0.4">
      <c r="A109" s="79">
        <v>75</v>
      </c>
      <c r="B109" s="80">
        <v>43432</v>
      </c>
      <c r="C109" s="81" t="s">
        <v>128</v>
      </c>
      <c r="D109" s="82" t="s">
        <v>38</v>
      </c>
      <c r="E109" s="83" t="s">
        <v>129</v>
      </c>
      <c r="F109" s="84">
        <v>250</v>
      </c>
      <c r="G109" s="3"/>
      <c r="J109" s="31"/>
    </row>
    <row r="110" spans="1:16" x14ac:dyDescent="0.35">
      <c r="A110" s="85"/>
      <c r="B110" s="86" t="s">
        <v>130</v>
      </c>
      <c r="C110" s="87"/>
      <c r="D110" s="88"/>
      <c r="E110" s="87"/>
      <c r="F110" s="89">
        <f>SUM(F35:F109)</f>
        <v>135700.62</v>
      </c>
      <c r="G110" s="3"/>
      <c r="J110" s="31"/>
      <c r="L110" s="31"/>
      <c r="M110" s="90"/>
      <c r="N110" s="31"/>
      <c r="O110" s="31"/>
      <c r="P110" s="31"/>
    </row>
    <row r="111" spans="1:16" x14ac:dyDescent="0.35">
      <c r="A111" s="91"/>
      <c r="B111" s="92" t="s">
        <v>131</v>
      </c>
      <c r="C111" s="93"/>
      <c r="D111" s="93"/>
      <c r="E111" s="93"/>
      <c r="F111" s="94">
        <v>154.9</v>
      </c>
      <c r="G111" s="3"/>
      <c r="J111" s="31"/>
      <c r="L111" s="31"/>
      <c r="M111" s="90"/>
      <c r="N111" s="31"/>
      <c r="O111" s="31"/>
      <c r="P111" s="31"/>
    </row>
    <row r="112" spans="1:16" x14ac:dyDescent="0.35">
      <c r="A112" s="91"/>
      <c r="B112" s="126" t="s">
        <v>132</v>
      </c>
      <c r="C112" s="127"/>
      <c r="D112" s="127"/>
      <c r="E112" s="128"/>
      <c r="F112" s="95">
        <f>SUM(F110+F111)</f>
        <v>135855.51999999999</v>
      </c>
      <c r="G112" s="3"/>
      <c r="J112" s="31"/>
      <c r="L112" s="31"/>
      <c r="M112" s="90"/>
      <c r="N112" s="31"/>
      <c r="O112" s="31"/>
      <c r="P112" s="31"/>
    </row>
    <row r="113" spans="1:17" x14ac:dyDescent="0.35">
      <c r="A113" s="91"/>
      <c r="B113" s="129" t="s">
        <v>133</v>
      </c>
      <c r="C113" s="129"/>
      <c r="D113" s="129"/>
      <c r="E113" s="129"/>
      <c r="F113" s="96">
        <f>E21</f>
        <v>309353.21999999997</v>
      </c>
      <c r="G113" s="3"/>
      <c r="H113" s="97"/>
      <c r="I113" s="97"/>
      <c r="J113" s="31"/>
      <c r="L113" s="31"/>
      <c r="M113" s="90"/>
      <c r="N113" s="31"/>
      <c r="O113" s="31"/>
      <c r="P113" s="31"/>
    </row>
    <row r="114" spans="1:17" ht="15" thickBot="1" x14ac:dyDescent="0.4">
      <c r="A114" s="98"/>
      <c r="B114" s="113" t="s">
        <v>134</v>
      </c>
      <c r="C114" s="113"/>
      <c r="D114" s="113"/>
      <c r="E114" s="113"/>
      <c r="F114" s="99">
        <f>SUM('[1]OUT-NOV 2018'!F113-'[1]OUT-NOV 2018'!F112)</f>
        <v>173497.69999999998</v>
      </c>
      <c r="G114" s="3"/>
      <c r="H114" s="97"/>
      <c r="I114" s="97"/>
      <c r="J114" s="97"/>
      <c r="K114" s="97"/>
      <c r="L114" s="31"/>
      <c r="M114" s="90"/>
      <c r="N114" s="31"/>
      <c r="O114" s="31"/>
      <c r="P114" s="31"/>
      <c r="Q114" s="31"/>
    </row>
    <row r="115" spans="1:17" x14ac:dyDescent="0.35">
      <c r="A115" s="100"/>
      <c r="B115" s="101"/>
      <c r="C115" s="101"/>
      <c r="D115" s="101"/>
      <c r="E115" s="101"/>
      <c r="F115" s="102"/>
      <c r="G115" s="3"/>
      <c r="H115" s="97"/>
      <c r="I115" s="97"/>
      <c r="J115" s="97"/>
      <c r="K115" s="97"/>
      <c r="L115" s="31"/>
      <c r="M115" s="90"/>
      <c r="N115" s="31"/>
      <c r="O115" s="31"/>
      <c r="P115" s="31"/>
      <c r="Q115" s="31"/>
    </row>
    <row r="116" spans="1:17" x14ac:dyDescent="0.35">
      <c r="A116" s="100"/>
      <c r="B116" s="101"/>
      <c r="C116" s="101"/>
      <c r="D116" s="103"/>
      <c r="E116" s="103"/>
      <c r="F116" s="104"/>
      <c r="G116" s="3"/>
      <c r="J116" s="31"/>
      <c r="L116" s="31"/>
      <c r="M116" s="90"/>
      <c r="N116" s="31"/>
      <c r="O116" s="31"/>
      <c r="P116" s="31"/>
      <c r="Q116" s="31"/>
    </row>
    <row r="117" spans="1:17" x14ac:dyDescent="0.35">
      <c r="A117" s="100"/>
      <c r="B117" s="103"/>
      <c r="C117" s="103"/>
      <c r="D117" s="103"/>
      <c r="E117" s="103"/>
      <c r="F117" s="105"/>
      <c r="G117" s="3"/>
      <c r="H117" s="106"/>
      <c r="J117" s="31"/>
      <c r="L117" s="31"/>
      <c r="M117" s="90"/>
      <c r="N117" s="31"/>
      <c r="O117" s="31"/>
    </row>
    <row r="118" spans="1:17" x14ac:dyDescent="0.35">
      <c r="A118" s="100"/>
      <c r="B118" s="27" t="s">
        <v>135</v>
      </c>
      <c r="C118" s="27"/>
      <c r="D118" s="27"/>
      <c r="E118" s="27"/>
      <c r="F118" s="107"/>
      <c r="G118" s="108"/>
      <c r="J118" s="31"/>
      <c r="L118" s="31"/>
      <c r="M118" s="90"/>
      <c r="N118" s="31"/>
      <c r="O118" s="31"/>
    </row>
    <row r="119" spans="1:17" x14ac:dyDescent="0.35">
      <c r="A119" s="100"/>
      <c r="B119" s="27" t="s">
        <v>136</v>
      </c>
      <c r="C119" s="27"/>
      <c r="D119" s="27"/>
      <c r="E119" s="27"/>
      <c r="F119" s="27"/>
      <c r="G119" s="27"/>
      <c r="J119" s="31"/>
      <c r="L119" s="31"/>
      <c r="M119" s="90"/>
      <c r="N119" s="31"/>
    </row>
    <row r="120" spans="1:17" x14ac:dyDescent="0.35">
      <c r="A120" s="100"/>
      <c r="B120" s="27" t="s">
        <v>137</v>
      </c>
      <c r="C120" s="27"/>
      <c r="D120" s="27"/>
      <c r="E120" s="27"/>
      <c r="F120" s="27"/>
      <c r="G120" s="27"/>
      <c r="J120" s="31"/>
      <c r="L120" s="31"/>
      <c r="M120" s="90"/>
      <c r="N120" s="31"/>
      <c r="O120" s="31"/>
    </row>
    <row r="121" spans="1:17" x14ac:dyDescent="0.35">
      <c r="A121" s="100"/>
      <c r="B121" s="27" t="s">
        <v>138</v>
      </c>
      <c r="C121" s="27"/>
      <c r="D121" s="27"/>
      <c r="E121" s="27"/>
      <c r="F121" s="27"/>
      <c r="G121" s="27"/>
      <c r="J121" s="31"/>
      <c r="L121" s="31"/>
      <c r="M121" s="90"/>
      <c r="N121" s="31"/>
      <c r="O121" s="31"/>
      <c r="P121" s="31"/>
    </row>
    <row r="122" spans="1:17" x14ac:dyDescent="0.35">
      <c r="A122" s="100"/>
      <c r="B122" s="27"/>
      <c r="C122" s="27"/>
      <c r="D122" s="27"/>
      <c r="E122" s="27"/>
      <c r="F122" s="27"/>
      <c r="G122" s="27"/>
      <c r="J122" s="31"/>
      <c r="L122" s="31"/>
      <c r="M122" s="90"/>
      <c r="N122" s="31"/>
      <c r="O122" s="31"/>
      <c r="P122" s="31"/>
    </row>
    <row r="123" spans="1:17" x14ac:dyDescent="0.35">
      <c r="A123" s="100"/>
      <c r="B123" s="8"/>
      <c r="C123" s="8"/>
      <c r="D123" s="8"/>
      <c r="E123" s="8"/>
      <c r="F123" s="8"/>
      <c r="G123" s="3"/>
      <c r="J123" s="31"/>
      <c r="L123" s="31"/>
      <c r="M123" s="90"/>
      <c r="N123" s="31"/>
      <c r="O123" s="31"/>
      <c r="P123" s="31"/>
    </row>
    <row r="124" spans="1:17" x14ac:dyDescent="0.35">
      <c r="A124" s="100"/>
      <c r="B124" s="8"/>
      <c r="C124" s="8"/>
      <c r="D124" s="8"/>
      <c r="E124" s="8"/>
      <c r="F124" s="8"/>
      <c r="G124" s="3"/>
      <c r="J124" s="31"/>
      <c r="L124" s="31"/>
      <c r="M124" s="90"/>
      <c r="N124" s="31"/>
      <c r="O124" s="31"/>
      <c r="P124" s="31"/>
    </row>
    <row r="125" spans="1:17" x14ac:dyDescent="0.35">
      <c r="A125" s="100"/>
      <c r="B125" s="8"/>
      <c r="C125" s="8"/>
      <c r="D125" s="8"/>
      <c r="E125" s="8"/>
      <c r="F125" s="8"/>
      <c r="G125" s="3"/>
      <c r="J125" s="31"/>
      <c r="L125" s="31"/>
      <c r="M125" s="90"/>
      <c r="N125" s="31"/>
      <c r="O125" s="31"/>
      <c r="P125" s="31"/>
    </row>
    <row r="126" spans="1:17" x14ac:dyDescent="0.35">
      <c r="A126" s="100"/>
      <c r="B126" s="8"/>
      <c r="C126" s="8"/>
      <c r="D126" s="8"/>
      <c r="E126" s="8"/>
      <c r="F126" s="8"/>
      <c r="G126" s="3"/>
      <c r="J126" s="31"/>
      <c r="L126" s="90"/>
    </row>
    <row r="127" spans="1:17" x14ac:dyDescent="0.35">
      <c r="A127" s="100"/>
      <c r="B127" s="8"/>
      <c r="C127" s="8"/>
      <c r="D127" s="8"/>
      <c r="E127" s="8"/>
      <c r="F127" s="8"/>
      <c r="G127" s="3"/>
      <c r="J127" s="31"/>
      <c r="L127" s="90"/>
    </row>
    <row r="128" spans="1:17" x14ac:dyDescent="0.35">
      <c r="A128" s="100"/>
      <c r="B128" s="8" t="s">
        <v>139</v>
      </c>
      <c r="C128" s="8"/>
      <c r="D128" s="8"/>
      <c r="E128" s="8" t="s">
        <v>140</v>
      </c>
      <c r="F128" s="109"/>
      <c r="G128" s="27"/>
      <c r="H128" s="27"/>
      <c r="J128" s="31"/>
      <c r="L128" s="90"/>
    </row>
    <row r="129" spans="1:14" x14ac:dyDescent="0.35">
      <c r="A129" s="100"/>
      <c r="B129" s="8" t="s">
        <v>141</v>
      </c>
      <c r="C129" s="8"/>
      <c r="D129" s="8"/>
      <c r="E129" s="8" t="s">
        <v>142</v>
      </c>
      <c r="F129" s="8"/>
      <c r="G129" s="27"/>
      <c r="H129" s="27"/>
      <c r="L129" s="90"/>
    </row>
    <row r="130" spans="1:14" x14ac:dyDescent="0.35">
      <c r="A130" s="100"/>
      <c r="B130" s="8" t="s">
        <v>143</v>
      </c>
      <c r="C130" s="8"/>
      <c r="D130" s="8"/>
      <c r="E130" s="8" t="s">
        <v>144</v>
      </c>
      <c r="F130" s="8"/>
      <c r="G130" s="27"/>
      <c r="H130" s="27"/>
      <c r="L130" s="90"/>
      <c r="M130" s="110"/>
    </row>
    <row r="131" spans="1:14" x14ac:dyDescent="0.35">
      <c r="A131" s="100"/>
      <c r="B131" s="8" t="s">
        <v>145</v>
      </c>
      <c r="C131" s="8"/>
      <c r="D131" s="8"/>
      <c r="E131" s="8" t="s">
        <v>146</v>
      </c>
      <c r="F131" s="8"/>
      <c r="G131" s="27"/>
      <c r="H131" s="27"/>
      <c r="L131" s="97"/>
      <c r="N131" s="106"/>
    </row>
    <row r="132" spans="1:14" x14ac:dyDescent="0.35">
      <c r="A132" s="100"/>
      <c r="B132" s="8"/>
      <c r="C132" s="8"/>
      <c r="D132" s="8"/>
      <c r="E132" s="8"/>
      <c r="F132" s="8"/>
      <c r="G132" s="3"/>
      <c r="H132" s="27"/>
    </row>
    <row r="133" spans="1:14" x14ac:dyDescent="0.35">
      <c r="B133" s="3"/>
      <c r="C133" s="3"/>
      <c r="D133" s="3"/>
      <c r="E133" s="3"/>
      <c r="F133" s="3"/>
      <c r="G133" s="3"/>
      <c r="H133" s="27"/>
    </row>
    <row r="134" spans="1:14" x14ac:dyDescent="0.35">
      <c r="B134" s="111"/>
      <c r="C134" s="111"/>
      <c r="D134" s="111"/>
      <c r="E134" s="111"/>
      <c r="F134" s="3"/>
      <c r="H134" s="27"/>
    </row>
    <row r="135" spans="1:14" x14ac:dyDescent="0.35">
      <c r="B135" s="112"/>
      <c r="C135" s="112"/>
      <c r="D135" s="112"/>
      <c r="E135" s="111"/>
      <c r="F135" s="111"/>
      <c r="H135" s="27"/>
    </row>
    <row r="136" spans="1:14" x14ac:dyDescent="0.35">
      <c r="E136" s="111"/>
      <c r="F136" s="112"/>
      <c r="H136" s="27"/>
    </row>
    <row r="137" spans="1:14" x14ac:dyDescent="0.35">
      <c r="E137" s="111"/>
      <c r="H137" s="27"/>
    </row>
    <row r="138" spans="1:14" x14ac:dyDescent="0.35">
      <c r="H138" s="27"/>
    </row>
    <row r="139" spans="1:14" x14ac:dyDescent="0.35">
      <c r="H139" s="27"/>
    </row>
    <row r="140" spans="1:14" x14ac:dyDescent="0.35">
      <c r="H140" s="27"/>
    </row>
    <row r="141" spans="1:14" x14ac:dyDescent="0.35">
      <c r="H141" s="27"/>
    </row>
    <row r="142" spans="1:14" x14ac:dyDescent="0.35">
      <c r="H142" s="27"/>
    </row>
    <row r="143" spans="1:14" x14ac:dyDescent="0.35">
      <c r="H143" s="27"/>
    </row>
  </sheetData>
  <sheetProtection algorithmName="SHA-512" hashValue="h2Bu9B6BF1EM+284rx3nwpHe5hZSfUpP4QswQS/WKOMjCN382s+1gxQFo4t9MyXMRBKs2aEB8ivIme/9tz4PiQ==" saltValue="P0JzvzdaoQ9kP1n40KYpnA==" spinCount="100000" sheet="1" objects="1" scenarios="1"/>
  <mergeCells count="7">
    <mergeCell ref="B114:E114"/>
    <mergeCell ref="B18:D18"/>
    <mergeCell ref="B19:D19"/>
    <mergeCell ref="B20:D20"/>
    <mergeCell ref="B21:D21"/>
    <mergeCell ref="B112:E112"/>
    <mergeCell ref="B113:E113"/>
  </mergeCells>
  <pageMargins left="0.51181102362204722" right="0.51181102362204722" top="0.19685039370078741" bottom="0.19685039370078741" header="0.31496062992125984" footer="0.31496062992125984"/>
  <pageSetup paperSize="9" scale="5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 OUT E NOV. 2018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dcterms:created xsi:type="dcterms:W3CDTF">2020-05-29T14:41:30Z</dcterms:created>
  <dcterms:modified xsi:type="dcterms:W3CDTF">2020-08-12T20:32:00Z</dcterms:modified>
</cp:coreProperties>
</file>